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50" yWindow="240" windowWidth="15480" windowHeight="11640" firstSheet="1" activeTab="2"/>
  </bookViews>
  <sheets>
    <sheet name="Průměr1770-2002" sheetId="1" r:id="rId1"/>
    <sheet name="tabulka-teploty-1770-2013" sheetId="2" r:id="rId2"/>
    <sheet name="graf 1770-2013" sheetId="10" r:id="rId3"/>
    <sheet name="trendy 1979-2012" sheetId="9" r:id="rId4"/>
    <sheet name="graf do2009" sheetId="8" r:id="rId5"/>
    <sheet name="graf do 2006" sheetId="4" r:id="rId6"/>
    <sheet name="povodně" sheetId="7" r:id="rId7"/>
  </sheets>
  <calcPr calcId="125725"/>
</workbook>
</file>

<file path=xl/calcChain.xml><?xml version="1.0" encoding="utf-8"?>
<calcChain xmlns="http://schemas.openxmlformats.org/spreadsheetml/2006/main">
  <c r="G238" i="2"/>
  <c r="G239"/>
  <c r="G240"/>
  <c r="F240"/>
  <c r="F239"/>
  <c r="F238"/>
  <c r="F237"/>
  <c r="F236"/>
  <c r="C244"/>
  <c r="C245"/>
  <c r="C243"/>
  <c r="C242"/>
  <c r="C241"/>
  <c r="C240"/>
  <c r="C239"/>
  <c r="G237"/>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alcChain>
</file>

<file path=xl/sharedStrings.xml><?xml version="1.0" encoding="utf-8"?>
<sst xmlns="http://schemas.openxmlformats.org/spreadsheetml/2006/main" count="57" uniqueCount="50">
  <si>
    <t xml:space="preserve">PRAHA KLEMENTINUM - PRŮMĚRNÁ TEPLOTA VZDUCHU </t>
  </si>
  <si>
    <t>Měs</t>
  </si>
  <si>
    <t>1.</t>
  </si>
  <si>
    <t>2.</t>
  </si>
  <si>
    <t>3.</t>
  </si>
  <si>
    <t>4.</t>
  </si>
  <si>
    <t>5.</t>
  </si>
  <si>
    <t>6.</t>
  </si>
  <si>
    <t>7.</t>
  </si>
  <si>
    <t>8.</t>
  </si>
  <si>
    <t>9.</t>
  </si>
  <si>
    <t>10.</t>
  </si>
  <si>
    <t>11.</t>
  </si>
  <si>
    <t>12.</t>
  </si>
  <si>
    <t>Prům</t>
  </si>
  <si>
    <t>teplota</t>
  </si>
  <si>
    <t xml:space="preserve">průměr 1770-2004       </t>
  </si>
  <si>
    <t>rok</t>
  </si>
  <si>
    <t>Průtoky a hladina Vltavy ( včetně odhadů a přepočtů podle hladiny mu mostu v Dráždanech)</t>
  </si>
  <si>
    <t>15-16.6</t>
  </si>
  <si>
    <t>12-18.8</t>
  </si>
  <si>
    <t>max.průtok m3 Drážďany</t>
  </si>
  <si>
    <t>Vltava hladina cm</t>
  </si>
  <si>
    <t>Dole na B75 a dále jsou popisy povodní v Praze</t>
  </si>
  <si>
    <t>Max.průtok m3 Praha</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</si>
  <si>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</si>
  <si>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</si>
  <si>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</si>
  <si>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</si>
  <si>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</si>
  <si>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</si>
  <si>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Data teplot z Klementina jsou z knihy Svoboda, Jiří Velká kniha o klimatu zemí Koruny české , Regia 2003</t>
  </si>
  <si>
    <t>v roce 2000 bylo dole v Klementinu 12,2°C a nahoře na věži 12,0°C. V roce 2007 to bylo dole 12,3°C a na věži 12,1°C.</t>
  </si>
  <si>
    <t>Teploty na klementinské věži v posledních 3 letech:</t>
  </si>
  <si>
    <t>2007 +12,1°</t>
  </si>
  <si>
    <t>2008 +11,7°</t>
  </si>
  <si>
    <t>2009 +11,4°</t>
  </si>
  <si>
    <t xml:space="preserve">Pokud byste chtěl znát teploty měsíčně a aktuálně, pak sledujte na webu ČHMI průměrné měsíční a roční teploty na Karlově, který je asi 2 km od Klementina. </t>
  </si>
  <si>
    <t xml:space="preserve">Platí pravidlo, že zimní teploty jsou na Karlově o 0,7°C nižší než v Klementinu a po zbytek roku o 0,6°C nižší než v Klementinu. </t>
  </si>
  <si>
    <t>Takže stačí tyto odchylky přičíst k průměrným teplotám na Karlově, a získate průměrné teploty Klementina.</t>
  </si>
  <si>
    <t>podle</t>
  </si>
  <si>
    <t>http://www.infomet.cz/index.php?id=read&amp;idd=1326294288</t>
  </si>
  <si>
    <t xml:space="preserve">teplota podle grafu č.3 na </t>
  </si>
  <si>
    <t>odvozeno z Ruzyně asi</t>
  </si>
  <si>
    <t>tyto hodnoty jsou neoficiální jen podle Svoboda: Velká kniha klimatu zemí Koruny české</t>
  </si>
  <si>
    <t>13,1. 3013 rok 2000 opraven na 12,0</t>
  </si>
  <si>
    <t>průměr 1770-2013</t>
  </si>
  <si>
    <t>průměr za posledních 100 let 1914-2013</t>
  </si>
  <si>
    <t>průměr za posleních 20 let 1994-2013</t>
  </si>
  <si>
    <t>průměr 1998-2013</t>
  </si>
</sst>
</file>

<file path=xl/styles.xml><?xml version="1.0" encoding="utf-8"?>
<styleSheet xmlns="http://schemas.openxmlformats.org/spreadsheetml/2006/main">
  <numFmts count="2">
    <numFmt numFmtId="164" formatCode="0.0"/>
    <numFmt numFmtId="165" formatCode="#,##0.0"/>
  </numFmts>
  <fonts count="21">
    <font>
      <sz val="10"/>
      <name val="Arial"/>
      <charset val="238"/>
    </font>
    <font>
      <sz val="10"/>
      <name val="Arial"/>
      <family val="2"/>
      <charset val="238"/>
    </font>
    <font>
      <b/>
      <sz val="10.5"/>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26"/>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u/>
      <sz val="10"/>
      <color indexed="12"/>
      <name val="Arial"/>
      <family val="2"/>
      <charset val="238"/>
    </font>
    <font>
      <sz val="10"/>
      <color indexed="18"/>
      <name val="Arial"/>
      <family val="2"/>
      <charset val="238"/>
    </font>
    <font>
      <sz val="10"/>
      <color rgb="FFFF0000"/>
      <name val="Arial"/>
      <family val="2"/>
      <charset val="238"/>
    </font>
    <font>
      <sz val="9"/>
      <color rgb="FFFF0000"/>
      <name val="Arial"/>
      <family val="2"/>
      <charset val="238"/>
    </font>
    <font>
      <sz val="10"/>
      <color rgb="FFC00000"/>
      <name val="Arial"/>
      <family val="2"/>
      <charset val="238"/>
    </font>
    <font>
      <b/>
      <sz val="10"/>
      <color indexed="18"/>
      <name val="Arial"/>
      <family val="2"/>
      <charset val="23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7">
    <xf numFmtId="0" fontId="0" fillId="0" borderId="0" xfId="0"/>
    <xf numFmtId="0" fontId="3" fillId="0" borderId="0" xfId="0" applyFont="1" applyAlignment="1">
      <alignment wrapText="1"/>
    </xf>
    <xf numFmtId="0" fontId="3" fillId="0" borderId="0" xfId="0" applyFont="1" applyAlignment="1">
      <alignment horizontal="center" wrapText="1"/>
    </xf>
    <xf numFmtId="0" fontId="5" fillId="0" borderId="0" xfId="0" applyFont="1"/>
    <xf numFmtId="0" fontId="6"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3" borderId="0" xfId="0" applyFill="1"/>
    <xf numFmtId="165" fontId="0" fillId="3" borderId="0" xfId="0" applyNumberFormat="1" applyFill="1"/>
    <xf numFmtId="3" fontId="0" fillId="3" borderId="0" xfId="0" applyNumberFormat="1" applyFill="1"/>
    <xf numFmtId="3" fontId="0" fillId="0" borderId="0" xfId="0" applyNumberFormat="1" applyFill="1"/>
    <xf numFmtId="0" fontId="1" fillId="4" borderId="0" xfId="0" applyFont="1" applyFill="1"/>
    <xf numFmtId="0" fontId="9" fillId="4" borderId="0" xfId="0" applyFont="1" applyFill="1"/>
    <xf numFmtId="3" fontId="0" fillId="5" borderId="0" xfId="0" applyNumberFormat="1" applyFill="1"/>
    <xf numFmtId="0" fontId="0" fillId="5" borderId="0" xfId="0" applyFill="1"/>
    <xf numFmtId="0" fontId="0" fillId="0" borderId="0" xfId="0" applyFill="1"/>
    <xf numFmtId="2" fontId="0" fillId="0" borderId="0" xfId="0" applyNumberFormat="1" applyFill="1"/>
    <xf numFmtId="2" fontId="0" fillId="0" borderId="0" xfId="0" applyNumberFormat="1"/>
    <xf numFmtId="2" fontId="0" fillId="3" borderId="0" xfId="0" applyNumberFormat="1" applyFill="1"/>
    <xf numFmtId="0" fontId="0" fillId="2" borderId="0" xfId="0" applyFill="1"/>
    <xf numFmtId="164" fontId="0" fillId="2" borderId="0" xfId="0" applyNumberFormat="1" applyFill="1"/>
    <xf numFmtId="0" fontId="10" fillId="2" borderId="0" xfId="0" applyFont="1" applyFill="1"/>
    <xf numFmtId="0" fontId="11" fillId="0" borderId="0" xfId="0" applyFont="1" applyAlignment="1">
      <alignment horizontal="left"/>
    </xf>
    <xf numFmtId="164" fontId="12" fillId="0" borderId="0" xfId="0" applyNumberFormat="1" applyFont="1"/>
    <xf numFmtId="0" fontId="13" fillId="0" borderId="0" xfId="0" applyFont="1" applyFill="1" applyBorder="1" applyAlignment="1">
      <alignment horizontal="right" vertical="top" wrapText="1"/>
    </xf>
    <xf numFmtId="0" fontId="15" fillId="0" borderId="0" xfId="1" applyFont="1" applyAlignment="1" applyProtection="1"/>
    <xf numFmtId="164" fontId="16" fillId="0" borderId="0" xfId="0" applyNumberFormat="1" applyFont="1"/>
    <xf numFmtId="164" fontId="17" fillId="0" borderId="0" xfId="0" applyNumberFormat="1" applyFont="1"/>
    <xf numFmtId="0" fontId="18" fillId="0" borderId="0" xfId="0" applyFont="1" applyFill="1" applyBorder="1" applyAlignment="1">
      <alignment horizontal="right" vertical="top" wrapText="1"/>
    </xf>
    <xf numFmtId="164" fontId="19" fillId="0" borderId="0" xfId="0" applyNumberFormat="1" applyFont="1"/>
    <xf numFmtId="0" fontId="14" fillId="0" borderId="0" xfId="0" applyFont="1"/>
    <xf numFmtId="164" fontId="0" fillId="6" borderId="0" xfId="0" applyNumberFormat="1" applyFill="1"/>
    <xf numFmtId="164" fontId="0" fillId="0" borderId="2" xfId="0" applyNumberFormat="1" applyBorder="1"/>
    <xf numFmtId="164" fontId="3" fillId="6" borderId="4" xfId="0" applyNumberFormat="1" applyFont="1" applyFill="1" applyBorder="1" applyAlignment="1">
      <alignment horizontal="right" wrapText="1"/>
    </xf>
    <xf numFmtId="164" fontId="0" fillId="6" borderId="4" xfId="0" applyNumberFormat="1" applyFill="1" applyBorder="1"/>
    <xf numFmtId="164" fontId="3" fillId="0" borderId="4" xfId="0" applyNumberFormat="1" applyFont="1" applyBorder="1" applyAlignment="1">
      <alignment horizontal="right" wrapText="1"/>
    </xf>
    <xf numFmtId="164" fontId="0" fillId="0" borderId="4" xfId="0" applyNumberFormat="1" applyBorder="1"/>
    <xf numFmtId="49" fontId="0" fillId="0" borderId="1" xfId="0" applyNumberFormat="1" applyBorder="1"/>
    <xf numFmtId="49" fontId="0" fillId="6" borderId="3" xfId="0" applyNumberFormat="1" applyFill="1" applyBorder="1"/>
    <xf numFmtId="49" fontId="0" fillId="0" borderId="3" xfId="0" applyNumberFormat="1" applyBorder="1"/>
    <xf numFmtId="164" fontId="0" fillId="0" borderId="0" xfId="0" applyNumberFormat="1" applyFill="1"/>
    <xf numFmtId="164" fontId="14" fillId="0" borderId="4" xfId="0" applyNumberFormat="1" applyFont="1" applyBorder="1"/>
    <xf numFmtId="0" fontId="7" fillId="0" borderId="4" xfId="0" applyFont="1" applyFill="1" applyBorder="1" applyAlignment="1">
      <alignment horizontal="right" vertical="top" wrapText="1"/>
    </xf>
    <xf numFmtId="49" fontId="0" fillId="0" borderId="0" xfId="0" applyNumberFormat="1" applyBorder="1"/>
    <xf numFmtId="164" fontId="14" fillId="0" borderId="6" xfId="0" applyNumberFormat="1" applyFont="1" applyBorder="1"/>
    <xf numFmtId="164" fontId="0" fillId="0" borderId="5" xfId="0" applyNumberFormat="1" applyBorder="1"/>
    <xf numFmtId="164" fontId="0" fillId="0" borderId="0" xfId="0" applyNumberFormat="1" applyBorder="1"/>
    <xf numFmtId="164" fontId="12" fillId="0" borderId="0" xfId="0" applyNumberFormat="1" applyFont="1" applyBorder="1"/>
    <xf numFmtId="49" fontId="14" fillId="0" borderId="0" xfId="0" applyNumberFormat="1" applyFont="1" applyBorder="1"/>
    <xf numFmtId="0" fontId="0" fillId="0" borderId="0" xfId="0" applyBorder="1"/>
    <xf numFmtId="0" fontId="5" fillId="6" borderId="0" xfId="0" applyFont="1" applyFill="1"/>
    <xf numFmtId="49" fontId="5" fillId="6" borderId="0" xfId="0" applyNumberFormat="1" applyFont="1" applyFill="1"/>
    <xf numFmtId="164" fontId="5" fillId="6" borderId="0" xfId="0" applyNumberFormat="1" applyFont="1" applyFill="1"/>
    <xf numFmtId="49" fontId="5" fillId="6" borderId="3" xfId="0" applyNumberFormat="1" applyFont="1" applyFill="1" applyBorder="1"/>
    <xf numFmtId="164" fontId="5" fillId="6" borderId="0" xfId="0" applyNumberFormat="1" applyFont="1" applyFill="1" applyBorder="1"/>
    <xf numFmtId="164" fontId="20" fillId="6" borderId="0" xfId="0" applyNumberFormat="1" applyFont="1" applyFill="1" applyBorder="1"/>
    <xf numFmtId="49" fontId="5" fillId="6" borderId="0" xfId="0" applyNumberFormat="1" applyFont="1" applyFill="1" applyBorder="1"/>
    <xf numFmtId="0" fontId="20" fillId="6" borderId="0" xfId="0" applyFont="1" applyFill="1" applyBorder="1" applyAlignment="1">
      <alignment horizontal="right" vertical="top" wrapText="1"/>
    </xf>
    <xf numFmtId="49" fontId="0" fillId="0" borderId="0" xfId="0" applyNumberFormat="1" applyFill="1" applyBorder="1"/>
    <xf numFmtId="0" fontId="1" fillId="0" borderId="0" xfId="0" applyFont="1"/>
    <xf numFmtId="0" fontId="1" fillId="3" borderId="0" xfId="0" applyFont="1" applyFill="1"/>
    <xf numFmtId="164" fontId="0" fillId="0" borderId="6" xfId="0" applyNumberFormat="1" applyBorder="1"/>
    <xf numFmtId="49" fontId="0" fillId="0" borderId="7" xfId="0" applyNumberFormat="1" applyFill="1" applyBorder="1"/>
    <xf numFmtId="0" fontId="2" fillId="0" borderId="0" xfId="0" applyFont="1" applyAlignment="1">
      <alignment wrapText="1"/>
    </xf>
    <xf numFmtId="0" fontId="3" fillId="0" borderId="0" xfId="0" applyFont="1" applyAlignment="1">
      <alignment wrapText="1"/>
    </xf>
  </cellXfs>
  <cellStyles count="2">
    <cellStyle name="Hypertextový odkaz" xfId="1" builtinId="8"/>
    <cellStyle name="normální" xfId="0" builtinId="0"/>
  </cellStyles>
  <dxfs count="0"/>
  <tableStyles count="0" defaultTableStyle="TableStyleMedium2" defaultPivotStyle="PivotStyleLight16"/>
  <colors>
    <mruColors>
      <color rgb="FFF31398"/>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600" b="1" i="0" u="none" strike="noStrike" baseline="0">
                <a:solidFill>
                  <a:srgbClr val="000000"/>
                </a:solidFill>
                <a:latin typeface="Arial"/>
                <a:ea typeface="Arial"/>
                <a:cs typeface="Arial"/>
              </a:defRPr>
            </a:pPr>
            <a:r>
              <a:rPr lang="cs-CZ"/>
              <a:t>Průměrná teplota měsíců 1770-2002 a celkový průměr</a:t>
            </a:r>
          </a:p>
        </c:rich>
      </c:tx>
      <c:layout>
        <c:manualLayout>
          <c:xMode val="edge"/>
          <c:yMode val="edge"/>
          <c:x val="0.15835424561954692"/>
          <c:y val="3.2608695652174002E-2"/>
        </c:manualLayout>
      </c:layout>
      <c:spPr>
        <a:noFill/>
        <a:ln w="25400">
          <a:noFill/>
        </a:ln>
      </c:spPr>
    </c:title>
    <c:view3D>
      <c:hPercent val="281"/>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1346640324628107"/>
          <c:y val="0.17934782608695651"/>
          <c:w val="0.85162146612318734"/>
          <c:h val="0.60326086956521741"/>
        </c:manualLayout>
      </c:layout>
      <c:bar3DChart>
        <c:barDir val="bar"/>
        <c:grouping val="clustered"/>
        <c:ser>
          <c:idx val="0"/>
          <c:order val="0"/>
          <c:tx>
            <c:strRef>
              <c:f>'Průměr1770-2002'!$A$4</c:f>
              <c:strCache>
                <c:ptCount val="1"/>
                <c:pt idx="0">
                  <c:v>teplota</c:v>
                </c:pt>
              </c:strCache>
            </c:strRef>
          </c:tx>
          <c:spPr>
            <a:solidFill>
              <a:srgbClr val="9999FF"/>
            </a:solidFill>
            <a:ln w="12700">
              <a:solidFill>
                <a:srgbClr val="000000"/>
              </a:solidFill>
              <a:prstDash val="solid"/>
            </a:ln>
          </c:spPr>
          <c:dPt>
            <c:idx val="12"/>
            <c:spPr>
              <a:solidFill>
                <a:srgbClr val="000080"/>
              </a:solidFill>
              <a:ln w="12700">
                <a:solidFill>
                  <a:srgbClr val="000000"/>
                </a:solidFill>
                <a:prstDash val="solid"/>
              </a:ln>
            </c:spPr>
          </c:dPt>
          <c:cat>
            <c:strRef>
              <c:f>'Průměr1770-2002'!$B$3:$N$3</c:f>
              <c:strCache>
                <c:ptCount val="13"/>
                <c:pt idx="0">
                  <c:v>1.</c:v>
                </c:pt>
                <c:pt idx="1">
                  <c:v>2.</c:v>
                </c:pt>
                <c:pt idx="2">
                  <c:v>3.</c:v>
                </c:pt>
                <c:pt idx="3">
                  <c:v>4.</c:v>
                </c:pt>
                <c:pt idx="4">
                  <c:v>5.</c:v>
                </c:pt>
                <c:pt idx="5">
                  <c:v>6.</c:v>
                </c:pt>
                <c:pt idx="6">
                  <c:v>7.</c:v>
                </c:pt>
                <c:pt idx="7">
                  <c:v>8.</c:v>
                </c:pt>
                <c:pt idx="8">
                  <c:v>9.</c:v>
                </c:pt>
                <c:pt idx="9">
                  <c:v>10.</c:v>
                </c:pt>
                <c:pt idx="10">
                  <c:v>11.</c:v>
                </c:pt>
                <c:pt idx="11">
                  <c:v>12.</c:v>
                </c:pt>
                <c:pt idx="12">
                  <c:v>Prům</c:v>
                </c:pt>
              </c:strCache>
            </c:strRef>
          </c:cat>
          <c:val>
            <c:numRef>
              <c:f>'Průměr1770-2002'!$B$4:$N$4</c:f>
              <c:numCache>
                <c:formatCode>General</c:formatCode>
                <c:ptCount val="13"/>
                <c:pt idx="0">
                  <c:v>-0.86</c:v>
                </c:pt>
                <c:pt idx="1">
                  <c:v>0.65</c:v>
                </c:pt>
                <c:pt idx="2">
                  <c:v>4.0999999999999996</c:v>
                </c:pt>
                <c:pt idx="3">
                  <c:v>9.2899999999999991</c:v>
                </c:pt>
                <c:pt idx="4">
                  <c:v>14.65</c:v>
                </c:pt>
                <c:pt idx="5">
                  <c:v>17.93</c:v>
                </c:pt>
                <c:pt idx="6">
                  <c:v>19.649999999999999</c:v>
                </c:pt>
                <c:pt idx="7">
                  <c:v>19.05</c:v>
                </c:pt>
                <c:pt idx="8">
                  <c:v>15.17</c:v>
                </c:pt>
                <c:pt idx="9">
                  <c:v>9.77</c:v>
                </c:pt>
                <c:pt idx="10">
                  <c:v>4.29</c:v>
                </c:pt>
                <c:pt idx="11">
                  <c:v>0.82</c:v>
                </c:pt>
                <c:pt idx="12">
                  <c:v>9.5399999999999991</c:v>
                </c:pt>
              </c:numCache>
            </c:numRef>
          </c:val>
        </c:ser>
        <c:shape val="box"/>
        <c:axId val="72848512"/>
        <c:axId val="72850816"/>
        <c:axId val="0"/>
      </c:bar3DChart>
      <c:catAx>
        <c:axId val="72848512"/>
        <c:scaling>
          <c:orientation val="minMax"/>
        </c:scaling>
        <c:axPos val="l"/>
        <c:title>
          <c:tx>
            <c:rich>
              <a:bodyPr/>
              <a:lstStyle/>
              <a:p>
                <a:pPr>
                  <a:defRPr sz="1200" b="1" i="0" u="none" strike="noStrike" baseline="0">
                    <a:solidFill>
                      <a:srgbClr val="000000"/>
                    </a:solidFill>
                    <a:latin typeface="Arial"/>
                    <a:ea typeface="Arial"/>
                    <a:cs typeface="Arial"/>
                  </a:defRPr>
                </a:pPr>
                <a:r>
                  <a:rPr lang="cs-CZ"/>
                  <a:t>měsíc</a:t>
                </a:r>
              </a:p>
            </c:rich>
          </c:tx>
          <c:layout>
            <c:manualLayout>
              <c:xMode val="edge"/>
              <c:yMode val="edge"/>
              <c:x val="6.7331670822942835E-2"/>
              <c:y val="0.42119565217391303"/>
            </c:manualLayout>
          </c:layout>
          <c:spPr>
            <a:noFill/>
            <a:ln w="25400">
              <a:noFill/>
            </a:ln>
          </c:spPr>
        </c:title>
        <c:numFmt formatCode="General" sourceLinked="1"/>
        <c:tickLblPos val="low"/>
        <c:spPr>
          <a:ln w="3175">
            <a:solidFill>
              <a:srgbClr val="FF9900"/>
            </a:solidFill>
            <a:prstDash val="solid"/>
          </a:ln>
        </c:spPr>
        <c:txPr>
          <a:bodyPr rot="0" vert="horz"/>
          <a:lstStyle/>
          <a:p>
            <a:pPr>
              <a:defRPr sz="1200" b="0" i="0" u="none" strike="noStrike" baseline="0">
                <a:solidFill>
                  <a:srgbClr val="000000"/>
                </a:solidFill>
                <a:latin typeface="Arial"/>
                <a:ea typeface="Arial"/>
                <a:cs typeface="Arial"/>
              </a:defRPr>
            </a:pPr>
            <a:endParaRPr lang="cs-CZ"/>
          </a:p>
        </c:txPr>
        <c:crossAx val="72850816"/>
        <c:crosses val="autoZero"/>
        <c:auto val="1"/>
        <c:lblAlgn val="ctr"/>
        <c:lblOffset val="100"/>
        <c:tickLblSkip val="1"/>
        <c:tickMarkSkip val="1"/>
      </c:catAx>
      <c:valAx>
        <c:axId val="72850816"/>
        <c:scaling>
          <c:orientation val="minMax"/>
        </c:scaling>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cs-CZ"/>
                  <a:t>teplota </a:t>
                </a:r>
              </a:p>
            </c:rich>
          </c:tx>
          <c:layout>
            <c:manualLayout>
              <c:xMode val="edge"/>
              <c:yMode val="edge"/>
              <c:x val="0.50000026181265811"/>
              <c:y val="0.85597826086956563"/>
            </c:manualLayout>
          </c:layout>
          <c:spPr>
            <a:noFill/>
            <a:ln w="25400">
              <a:noFill/>
            </a:ln>
          </c:spPr>
        </c:title>
        <c:numFmt formatCode="General" sourceLinked="1"/>
        <c:tickLblPos val="nextTo"/>
        <c:spPr>
          <a:ln w="3175">
            <a:solidFill>
              <a:srgbClr val="000000"/>
            </a:solidFill>
            <a:prstDash val="solid"/>
          </a:ln>
        </c:spPr>
        <c:txPr>
          <a:bodyPr rot="60000" vert="horz"/>
          <a:lstStyle/>
          <a:p>
            <a:pPr>
              <a:defRPr sz="800" b="1" i="0" u="none" strike="noStrike" baseline="0">
                <a:solidFill>
                  <a:srgbClr val="000000"/>
                </a:solidFill>
                <a:latin typeface="Arial"/>
                <a:ea typeface="Arial"/>
                <a:cs typeface="Arial"/>
              </a:defRPr>
            </a:pPr>
            <a:endParaRPr lang="cs-CZ"/>
          </a:p>
        </c:txPr>
        <c:crossAx val="72848512"/>
        <c:crosses val="autoZero"/>
        <c:crossBetween val="between"/>
        <c:majorUnit val="1"/>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40134907251264806"/>
          <c:y val="3.3519553072625698E-2"/>
        </c:manualLayout>
      </c:layout>
      <c:spPr>
        <a:noFill/>
        <a:ln w="25400">
          <a:noFill/>
        </a:ln>
      </c:spPr>
      <c:txPr>
        <a:bodyPr/>
        <a:lstStyle/>
        <a:p>
          <a:pPr>
            <a:defRPr sz="900" b="0" i="0" u="none" strike="noStrike" baseline="0">
              <a:solidFill>
                <a:srgbClr val="000000"/>
              </a:solidFill>
              <a:latin typeface="Arial"/>
              <a:ea typeface="Arial"/>
              <a:cs typeface="Arial"/>
            </a:defRPr>
          </a:pPr>
          <a:endParaRPr lang="cs-CZ"/>
        </a:p>
      </c:txPr>
    </c:title>
    <c:plotArea>
      <c:layout>
        <c:manualLayout>
          <c:layoutTarget val="inner"/>
          <c:xMode val="edge"/>
          <c:yMode val="edge"/>
          <c:x val="9.7807757166947729E-2"/>
          <c:y val="0.17318459375080983"/>
          <c:w val="0.87858347386172009"/>
          <c:h val="0.66201207611196655"/>
        </c:manualLayout>
      </c:layout>
      <c:barChart>
        <c:barDir val="col"/>
        <c:grouping val="clustered"/>
        <c:ser>
          <c:idx val="0"/>
          <c:order val="0"/>
          <c:tx>
            <c:strRef>
              <c:f>povodně!$E$2</c:f>
              <c:strCache>
                <c:ptCount val="1"/>
                <c:pt idx="0">
                  <c:v>Max.průtok m3 Praha</c:v>
                </c:pt>
              </c:strCache>
            </c:strRef>
          </c:tx>
          <c:spPr>
            <a:solidFill>
              <a:srgbClr val="9999FF"/>
            </a:solidFill>
            <a:ln w="12700">
              <a:solidFill>
                <a:srgbClr val="000000"/>
              </a:solidFill>
              <a:prstDash val="solid"/>
            </a:ln>
          </c:spPr>
          <c:dLbls>
            <c:spPr>
              <a:noFill/>
              <a:ln w="25400">
                <a:noFill/>
              </a:ln>
            </c:spPr>
            <c:txPr>
              <a:bodyPr rot="-2700000" vert="horz"/>
              <a:lstStyle/>
              <a:p>
                <a:pPr algn="ctr">
                  <a:defRPr sz="1075" b="0" i="0" u="none" strike="noStrike" baseline="0">
                    <a:solidFill>
                      <a:srgbClr val="000000"/>
                    </a:solidFill>
                    <a:latin typeface="Arial"/>
                    <a:ea typeface="Arial"/>
                    <a:cs typeface="Arial"/>
                  </a:defRPr>
                </a:pPr>
                <a:endParaRPr lang="cs-CZ"/>
              </a:p>
            </c:txPr>
            <c:dLblPos val="outEnd"/>
            <c:showVal val="1"/>
          </c:dLbls>
          <c:cat>
            <c:numRef>
              <c:f>povodně!$D$3:$D$22</c:f>
              <c:numCache>
                <c:formatCode>General</c:formatCode>
                <c:ptCount val="20"/>
                <c:pt idx="0">
                  <c:v>1629</c:v>
                </c:pt>
                <c:pt idx="1">
                  <c:v>1655</c:v>
                </c:pt>
                <c:pt idx="2">
                  <c:v>1675</c:v>
                </c:pt>
                <c:pt idx="3">
                  <c:v>1682</c:v>
                </c:pt>
                <c:pt idx="4">
                  <c:v>1712</c:v>
                </c:pt>
                <c:pt idx="5">
                  <c:v>1762</c:v>
                </c:pt>
                <c:pt idx="6">
                  <c:v>1768</c:v>
                </c:pt>
                <c:pt idx="7">
                  <c:v>1771</c:v>
                </c:pt>
                <c:pt idx="8">
                  <c:v>1781</c:v>
                </c:pt>
                <c:pt idx="9">
                  <c:v>1784</c:v>
                </c:pt>
                <c:pt idx="10">
                  <c:v>1785</c:v>
                </c:pt>
                <c:pt idx="11">
                  <c:v>1799</c:v>
                </c:pt>
                <c:pt idx="12">
                  <c:v>1804</c:v>
                </c:pt>
                <c:pt idx="13">
                  <c:v>1807</c:v>
                </c:pt>
                <c:pt idx="14">
                  <c:v>1813</c:v>
                </c:pt>
                <c:pt idx="15">
                  <c:v>1815</c:v>
                </c:pt>
                <c:pt idx="16">
                  <c:v>1845</c:v>
                </c:pt>
                <c:pt idx="17">
                  <c:v>1890</c:v>
                </c:pt>
                <c:pt idx="18">
                  <c:v>1954</c:v>
                </c:pt>
                <c:pt idx="19">
                  <c:v>2002</c:v>
                </c:pt>
              </c:numCache>
            </c:numRef>
          </c:cat>
          <c:val>
            <c:numRef>
              <c:f>povodně!$E$3:$E$22</c:f>
              <c:numCache>
                <c:formatCode>#,##0</c:formatCode>
                <c:ptCount val="20"/>
                <c:pt idx="0">
                  <c:v>2542</c:v>
                </c:pt>
                <c:pt idx="1">
                  <c:v>3810</c:v>
                </c:pt>
                <c:pt idx="2">
                  <c:v>2546</c:v>
                </c:pt>
                <c:pt idx="3">
                  <c:v>2512</c:v>
                </c:pt>
                <c:pt idx="4">
                  <c:v>2914</c:v>
                </c:pt>
                <c:pt idx="5">
                  <c:v>2466</c:v>
                </c:pt>
                <c:pt idx="6">
                  <c:v>2096</c:v>
                </c:pt>
                <c:pt idx="7">
                  <c:v>2103</c:v>
                </c:pt>
                <c:pt idx="8">
                  <c:v>2338</c:v>
                </c:pt>
                <c:pt idx="9">
                  <c:v>4420</c:v>
                </c:pt>
                <c:pt idx="10">
                  <c:v>2302</c:v>
                </c:pt>
                <c:pt idx="11">
                  <c:v>2638</c:v>
                </c:pt>
                <c:pt idx="12">
                  <c:v>2335</c:v>
                </c:pt>
                <c:pt idx="13">
                  <c:v>2424</c:v>
                </c:pt>
                <c:pt idx="14">
                  <c:v>2209</c:v>
                </c:pt>
                <c:pt idx="15">
                  <c:v>2337</c:v>
                </c:pt>
                <c:pt idx="16">
                  <c:v>4500</c:v>
                </c:pt>
                <c:pt idx="17">
                  <c:v>3970</c:v>
                </c:pt>
                <c:pt idx="18">
                  <c:v>2920</c:v>
                </c:pt>
                <c:pt idx="19">
                  <c:v>5900</c:v>
                </c:pt>
              </c:numCache>
            </c:numRef>
          </c:val>
        </c:ser>
        <c:axId val="85016576"/>
        <c:axId val="85018112"/>
      </c:barChart>
      <c:catAx>
        <c:axId val="85016576"/>
        <c:scaling>
          <c:orientation val="minMax"/>
        </c:scaling>
        <c:axPos val="b"/>
        <c:numFmt formatCode="General" sourceLinked="1"/>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cs-CZ"/>
          </a:p>
        </c:txPr>
        <c:crossAx val="85018112"/>
        <c:crosses val="autoZero"/>
        <c:auto val="1"/>
        <c:lblAlgn val="ctr"/>
        <c:lblOffset val="100"/>
        <c:tickLblSkip val="1"/>
        <c:tickMarkSkip val="1"/>
      </c:catAx>
      <c:valAx>
        <c:axId val="85018112"/>
        <c:scaling>
          <c:orientation val="minMax"/>
        </c:scaling>
        <c:axPos val="l"/>
        <c:majorGridlines>
          <c:spPr>
            <a:ln w="3175">
              <a:solidFill>
                <a:srgbClr val="00CCFF"/>
              </a:solidFill>
              <a:prstDash val="sysDash"/>
            </a:ln>
          </c:spPr>
        </c:majorGridlines>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8501657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46550157311292895"/>
          <c:y val="3.4090909090909088E-2"/>
        </c:manualLayout>
      </c:layout>
      <c:spPr>
        <a:noFill/>
        <a:ln w="25400">
          <a:noFill/>
        </a:ln>
      </c:spPr>
      <c:txPr>
        <a:bodyPr/>
        <a:lstStyle/>
        <a:p>
          <a:pPr>
            <a:defRPr sz="950" b="0" i="0" u="none" strike="noStrike" baseline="0">
              <a:solidFill>
                <a:srgbClr val="000000"/>
              </a:solidFill>
              <a:latin typeface="Arial"/>
              <a:ea typeface="Arial"/>
              <a:cs typeface="Arial"/>
            </a:defRPr>
          </a:pPr>
          <a:endParaRPr lang="cs-CZ"/>
        </a:p>
      </c:txPr>
    </c:title>
    <c:plotArea>
      <c:layout>
        <c:manualLayout>
          <c:layoutTarget val="inner"/>
          <c:xMode val="edge"/>
          <c:yMode val="edge"/>
          <c:x val="4.7838107965456483E-2"/>
          <c:y val="0.17897752099820363"/>
          <c:w val="0.83256707132188623"/>
          <c:h val="0.65056908426331161"/>
        </c:manualLayout>
      </c:layout>
      <c:lineChart>
        <c:grouping val="standard"/>
        <c:ser>
          <c:idx val="0"/>
          <c:order val="0"/>
          <c:tx>
            <c:strRef>
              <c:f>'tabulka-teploty-1770-2013'!$B$1</c:f>
              <c:strCache>
                <c:ptCount val="1"/>
                <c:pt idx="0">
                  <c:v>teplota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'tabulka-teploty-1770-2013'!$A$2:$A$241</c:f>
              <c:numCache>
                <c:formatCode>@</c:formatCode>
                <c:ptCount val="240"/>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numCache>
            </c:numRef>
          </c:cat>
          <c:val>
            <c:numRef>
              <c:f>'tabulka-teploty-1770-2013'!$B$2:$B$241</c:f>
              <c:numCache>
                <c:formatCode>0.0</c:formatCode>
                <c:ptCount val="240"/>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numCache>
            </c:numRef>
          </c:val>
        </c:ser>
        <c:marker val="1"/>
        <c:axId val="72862720"/>
        <c:axId val="72926336"/>
      </c:lineChart>
      <c:catAx>
        <c:axId val="72862720"/>
        <c:scaling>
          <c:orientation val="minMax"/>
        </c:scaling>
        <c:axPos val="b"/>
        <c:numFmt formatCode="@" sourceLinked="1"/>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cs-CZ"/>
          </a:p>
        </c:txPr>
        <c:crossAx val="72926336"/>
        <c:crosses val="autoZero"/>
        <c:auto val="1"/>
        <c:lblAlgn val="ctr"/>
        <c:lblOffset val="100"/>
        <c:tickLblSkip val="7"/>
        <c:tickMarkSkip val="1"/>
      </c:catAx>
      <c:valAx>
        <c:axId val="72926336"/>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cs-CZ"/>
          </a:p>
        </c:txPr>
        <c:crossAx val="72862720"/>
        <c:crosses val="autoZero"/>
        <c:crossBetween val="between"/>
      </c:valAx>
      <c:spPr>
        <a:solidFill>
          <a:srgbClr val="C0C0C0"/>
        </a:solidFill>
        <a:ln w="12700">
          <a:solidFill>
            <a:srgbClr val="808080"/>
          </a:solidFill>
          <a:prstDash val="solid"/>
        </a:ln>
      </c:spPr>
    </c:plotArea>
    <c:legend>
      <c:legendPos val="r"/>
      <c:layout>
        <c:manualLayout>
          <c:xMode val="edge"/>
          <c:yMode val="edge"/>
          <c:x val="0.89052476536109149"/>
          <c:y val="0.47443241469816272"/>
          <c:w val="0.10211591536338549"/>
          <c:h val="6.25E-2"/>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cs-CZ"/>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'tabulka-teploty-1770-2013'!$B$1</c:f>
              <c:strCache>
                <c:ptCount val="1"/>
                <c:pt idx="0">
                  <c:v>teplota</c:v>
                </c:pt>
              </c:strCache>
            </c:strRef>
          </c:tx>
          <c:marker>
            <c:symbol val="none"/>
          </c:marker>
          <c:dLbls>
            <c:dLbl>
              <c:idx val="16"/>
              <c:layout>
                <c:manualLayout>
                  <c:x val="-2.5452763578899071E-2"/>
                  <c:y val="2.5586353944562889E-2"/>
                </c:manualLayout>
              </c:layout>
              <c:showVal val="1"/>
              <c:showCatName val="1"/>
            </c:dLbl>
            <c:dLbl>
              <c:idx val="24"/>
              <c:layout>
                <c:manualLayout>
                  <c:x val="-1.8600096461503162E-2"/>
                  <c:y val="-3.4115138592750532E-2"/>
                </c:manualLayout>
              </c:layout>
              <c:showVal val="1"/>
              <c:showCatName val="1"/>
            </c:dLbl>
            <c:dLbl>
              <c:idx val="59"/>
              <c:layout>
                <c:manualLayout>
                  <c:x val="-3.5242288032321781E-2"/>
                  <c:y val="3.4115138592750532E-2"/>
                </c:manualLayout>
              </c:layout>
              <c:showVal val="1"/>
              <c:showCatName val="1"/>
            </c:dLbl>
            <c:dLbl>
              <c:idx val="64"/>
              <c:layout/>
              <c:showVal val="1"/>
              <c:showCatName val="1"/>
            </c:dLbl>
            <c:dLbl>
              <c:idx val="68"/>
              <c:layout/>
              <c:showVal val="1"/>
              <c:showCatName val="1"/>
            </c:dLbl>
            <c:dLbl>
              <c:idx val="98"/>
              <c:layout/>
              <c:showVal val="1"/>
              <c:showCatName val="1"/>
            </c:dLbl>
            <c:dLbl>
              <c:idx val="101"/>
              <c:layout/>
              <c:showVal val="1"/>
              <c:showCatName val="1"/>
            </c:dLbl>
            <c:dLbl>
              <c:idx val="164"/>
              <c:layout/>
              <c:showVal val="1"/>
              <c:showCatName val="1"/>
            </c:dLbl>
            <c:dLbl>
              <c:idx val="170"/>
              <c:layout/>
              <c:showVal val="1"/>
              <c:showCatName val="1"/>
            </c:dLbl>
            <c:dLbl>
              <c:idx val="226"/>
              <c:layout>
                <c:manualLayout>
                  <c:x val="-2.5452763578899071E-2"/>
                  <c:y val="3.9800995024875642E-2"/>
                </c:manualLayout>
              </c:layout>
              <c:showVal val="1"/>
              <c:showCatName val="1"/>
            </c:dLbl>
            <c:dLbl>
              <c:idx val="230"/>
              <c:layout>
                <c:manualLayout>
                  <c:x val="-4.9926574712455866E-2"/>
                  <c:y val="-4.5486851457000731E-2"/>
                </c:manualLayout>
              </c:layout>
              <c:showVal val="1"/>
              <c:showCatName val="1"/>
            </c:dLbl>
            <c:dLbl>
              <c:idx val="237"/>
              <c:layout>
                <c:manualLayout>
                  <c:x val="-8.7432786628218687E-3"/>
                  <c:y val="-2.8429506013240877E-2"/>
                </c:manualLayout>
              </c:layout>
              <c:showVal val="1"/>
              <c:showCatName val="1"/>
            </c:dLbl>
            <c:delete val="1"/>
            <c:spPr>
              <a:solidFill>
                <a:schemeClr val="accent1">
                  <a:lumMod val="40000"/>
                  <a:lumOff val="60000"/>
                </a:schemeClr>
              </a:solidFill>
            </c:spPr>
          </c:dLbls>
          <c:trendline>
            <c:spPr>
              <a:ln w="28575">
                <a:solidFill>
                  <a:schemeClr val="accent3">
                    <a:lumMod val="75000"/>
                  </a:schemeClr>
                </a:solidFill>
              </a:ln>
            </c:spPr>
            <c:trendlineType val="linear"/>
            <c:dispEq val="1"/>
            <c:trendlineLbl>
              <c:layout>
                <c:manualLayout>
                  <c:x val="9.4374109962592906E-3"/>
                  <c:y val="0.29960361553790554"/>
                </c:manualLayout>
              </c:layout>
              <c:numFmt formatCode="General" sourceLinked="0"/>
              <c:spPr>
                <a:solidFill>
                  <a:schemeClr val="accent3">
                    <a:lumMod val="40000"/>
                    <a:lumOff val="60000"/>
                  </a:schemeClr>
                </a:solidFill>
              </c:spPr>
              <c:txPr>
                <a:bodyPr/>
                <a:lstStyle/>
                <a:p>
                  <a:pPr>
                    <a:defRPr b="1"/>
                  </a:pPr>
                  <a:endParaRPr lang="cs-CZ"/>
                </a:p>
              </c:txPr>
            </c:trendlineLbl>
          </c:trendline>
          <c:trendline>
            <c:spPr>
              <a:ln w="28575">
                <a:solidFill>
                  <a:srgbClr val="FF0000"/>
                </a:solidFill>
              </a:ln>
            </c:spPr>
            <c:trendlineType val="poly"/>
            <c:order val="2"/>
            <c:dispEq val="1"/>
            <c:trendlineLbl>
              <c:layout>
                <c:manualLayout>
                  <c:x val="-0.10293982882036534"/>
                  <c:y val="-5.6966990801276762E-2"/>
                </c:manualLayout>
              </c:layout>
              <c:numFmt formatCode="General" sourceLinked="0"/>
              <c:spPr>
                <a:solidFill>
                  <a:schemeClr val="accent6">
                    <a:lumMod val="40000"/>
                    <a:lumOff val="60000"/>
                  </a:schemeClr>
                </a:solidFill>
              </c:spPr>
              <c:txPr>
                <a:bodyPr/>
                <a:lstStyle/>
                <a:p>
                  <a:pPr>
                    <a:defRPr b="1"/>
                  </a:pPr>
                  <a:endParaRPr lang="cs-CZ"/>
                </a:p>
              </c:txPr>
            </c:trendlineLbl>
          </c:trendline>
          <c:cat>
            <c:numRef>
              <c:f>'tabulka-teploty-1770-2013'!$A$2:$A$245</c:f>
              <c:numCache>
                <c:formatCode>@</c:formatCode>
                <c:ptCount val="244"/>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numCache>
            </c:numRef>
          </c:cat>
          <c:val>
            <c:numRef>
              <c:f>'tabulka-teploty-1770-2013'!$B$2:$B$245</c:f>
              <c:numCache>
                <c:formatCode>0.0</c:formatCode>
                <c:ptCount val="244"/>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numCache>
            </c:numRef>
          </c:val>
        </c:ser>
        <c:marker val="1"/>
        <c:axId val="72080768"/>
        <c:axId val="72086656"/>
      </c:lineChart>
      <c:catAx>
        <c:axId val="72080768"/>
        <c:scaling>
          <c:orientation val="minMax"/>
        </c:scaling>
        <c:axPos val="b"/>
        <c:majorGridlines>
          <c:spPr>
            <a:ln>
              <a:prstDash val="dash"/>
            </a:ln>
          </c:spPr>
        </c:majorGridlines>
        <c:numFmt formatCode="@" sourceLinked="1"/>
        <c:tickLblPos val="nextTo"/>
        <c:txPr>
          <a:bodyPr rot="-5400000"/>
          <a:lstStyle/>
          <a:p>
            <a:pPr>
              <a:defRPr sz="600" b="1" i="0" baseline="0"/>
            </a:pPr>
            <a:endParaRPr lang="cs-CZ"/>
          </a:p>
        </c:txPr>
        <c:crossAx val="72086656"/>
        <c:crosses val="autoZero"/>
        <c:auto val="1"/>
        <c:lblAlgn val="ctr"/>
        <c:lblOffset val="100"/>
      </c:catAx>
      <c:valAx>
        <c:axId val="72086656"/>
        <c:scaling>
          <c:orientation val="minMax"/>
          <c:max val="12.5"/>
          <c:min val="7"/>
        </c:scaling>
        <c:axPos val="l"/>
        <c:majorGridlines/>
        <c:numFmt formatCode="0.0" sourceLinked="1"/>
        <c:tickLblPos val="nextTo"/>
        <c:crossAx val="72080768"/>
        <c:crosses val="autoZero"/>
        <c:crossBetween val="between"/>
        <c:majorUnit val="0.2"/>
      </c:valAx>
    </c:plotArea>
    <c:legend>
      <c:legendPos val="b"/>
      <c:layout/>
    </c:legend>
    <c:plotVisOnly val="1"/>
  </c:chart>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cs-CZ"/>
  <c:chart>
    <c:autoTitleDeleted val="1"/>
    <c:plotArea>
      <c:layout/>
      <c:lineChart>
        <c:grouping val="standard"/>
        <c:ser>
          <c:idx val="0"/>
          <c:order val="0"/>
          <c:tx>
            <c:strRef>
              <c:f>'trendy 1979-2012'!$B$2</c:f>
              <c:strCache>
                <c:ptCount val="1"/>
                <c:pt idx="0">
                  <c:v>teplota</c:v>
                </c:pt>
              </c:strCache>
            </c:strRef>
          </c:tx>
          <c:trendline>
            <c:trendlineType val="linear"/>
          </c:trendline>
          <c:trendline>
            <c:spPr>
              <a:ln>
                <a:solidFill>
                  <a:srgbClr val="C00000"/>
                </a:solidFill>
              </a:ln>
            </c:spPr>
            <c:trendlineType val="linear"/>
            <c:dispEq val="1"/>
            <c:trendlineLbl>
              <c:layout>
                <c:manualLayout>
                  <c:x val="3.0670099886803267E-3"/>
                  <c:y val="-6.9987240259954911E-2"/>
                </c:manualLayout>
              </c:layout>
              <c:numFmt formatCode="General" sourceLinked="0"/>
              <c:spPr>
                <a:solidFill>
                  <a:schemeClr val="accent6">
                    <a:lumMod val="40000"/>
                    <a:lumOff val="60000"/>
                  </a:schemeClr>
                </a:solidFill>
              </c:spPr>
              <c:txPr>
                <a:bodyPr/>
                <a:lstStyle/>
                <a:p>
                  <a:pPr>
                    <a:defRPr sz="1600" b="1">
                      <a:solidFill>
                        <a:srgbClr val="C00000"/>
                      </a:solidFill>
                    </a:defRPr>
                  </a:pPr>
                  <a:endParaRPr lang="cs-CZ"/>
                </a:p>
              </c:txPr>
            </c:trendlineLbl>
          </c:trendline>
          <c:trendline>
            <c:trendlineType val="linear"/>
          </c:trendline>
          <c:cat>
            <c:numRef>
              <c:f>'trendy 1979-2012'!$A$3:$A$36</c:f>
              <c:numCache>
                <c:formatCode>@</c:formatCode>
                <c:ptCount val="3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numCache>
            </c:numRef>
          </c:cat>
          <c:val>
            <c:numRef>
              <c:f>'trendy 1979-2012'!$B$3:$B$36</c:f>
              <c:numCache>
                <c:formatCode>0.0</c:formatCode>
                <c:ptCount val="34"/>
                <c:pt idx="0">
                  <c:v>9.9</c:v>
                </c:pt>
                <c:pt idx="1">
                  <c:v>9</c:v>
                </c:pt>
                <c:pt idx="2">
                  <c:v>10.1</c:v>
                </c:pt>
                <c:pt idx="3">
                  <c:v>10.6</c:v>
                </c:pt>
                <c:pt idx="4">
                  <c:v>10.9</c:v>
                </c:pt>
                <c:pt idx="5">
                  <c:v>9.8000000000000007</c:v>
                </c:pt>
                <c:pt idx="6">
                  <c:v>9.3000000000000007</c:v>
                </c:pt>
                <c:pt idx="7">
                  <c:v>10</c:v>
                </c:pt>
                <c:pt idx="8">
                  <c:v>9.3000000000000007</c:v>
                </c:pt>
                <c:pt idx="9">
                  <c:v>10.9</c:v>
                </c:pt>
                <c:pt idx="10">
                  <c:v>11.2</c:v>
                </c:pt>
                <c:pt idx="11">
                  <c:v>11.4</c:v>
                </c:pt>
                <c:pt idx="12">
                  <c:v>10</c:v>
                </c:pt>
                <c:pt idx="13">
                  <c:v>11.4</c:v>
                </c:pt>
                <c:pt idx="14">
                  <c:v>10.4</c:v>
                </c:pt>
                <c:pt idx="15">
                  <c:v>11.6</c:v>
                </c:pt>
                <c:pt idx="16">
                  <c:v>10.7</c:v>
                </c:pt>
                <c:pt idx="17">
                  <c:v>9</c:v>
                </c:pt>
                <c:pt idx="18">
                  <c:v>10.4</c:v>
                </c:pt>
                <c:pt idx="19">
                  <c:v>11.1</c:v>
                </c:pt>
                <c:pt idx="20">
                  <c:v>11.3</c:v>
                </c:pt>
                <c:pt idx="21">
                  <c:v>11.8</c:v>
                </c:pt>
                <c:pt idx="22">
                  <c:v>10.6</c:v>
                </c:pt>
                <c:pt idx="23">
                  <c:v>11.4</c:v>
                </c:pt>
                <c:pt idx="24">
                  <c:v>11.2</c:v>
                </c:pt>
                <c:pt idx="25">
                  <c:v>10.9</c:v>
                </c:pt>
                <c:pt idx="26" formatCode="General">
                  <c:v>10.9</c:v>
                </c:pt>
                <c:pt idx="27" formatCode="General">
                  <c:v>11.3</c:v>
                </c:pt>
                <c:pt idx="28">
                  <c:v>12.1</c:v>
                </c:pt>
                <c:pt idx="29">
                  <c:v>11.7</c:v>
                </c:pt>
                <c:pt idx="30">
                  <c:v>11.4</c:v>
                </c:pt>
                <c:pt idx="31">
                  <c:v>10</c:v>
                </c:pt>
                <c:pt idx="32">
                  <c:v>11.6</c:v>
                </c:pt>
                <c:pt idx="33">
                  <c:v>11.4</c:v>
                </c:pt>
              </c:numCache>
            </c:numRef>
          </c:val>
        </c:ser>
        <c:marker val="1"/>
        <c:axId val="75664768"/>
        <c:axId val="75682944"/>
      </c:lineChart>
      <c:catAx>
        <c:axId val="75664768"/>
        <c:scaling>
          <c:orientation val="minMax"/>
        </c:scaling>
        <c:axPos val="b"/>
        <c:majorGridlines/>
        <c:numFmt formatCode="@" sourceLinked="1"/>
        <c:tickLblPos val="nextTo"/>
        <c:crossAx val="75682944"/>
        <c:crosses val="autoZero"/>
        <c:auto val="1"/>
        <c:lblAlgn val="ctr"/>
        <c:lblOffset val="100"/>
      </c:catAx>
      <c:valAx>
        <c:axId val="75682944"/>
        <c:scaling>
          <c:orientation val="minMax"/>
          <c:max val="13"/>
          <c:min val="8"/>
        </c:scaling>
        <c:axPos val="l"/>
        <c:majorGridlines/>
        <c:numFmt formatCode="0.0" sourceLinked="1"/>
        <c:tickLblPos val="nextTo"/>
        <c:crossAx val="75664768"/>
        <c:crosses val="autoZero"/>
        <c:crossBetween val="between"/>
        <c:majorUnit val="0.2"/>
      </c:valAx>
    </c:plotArea>
    <c:legend>
      <c:legendPos val="b"/>
    </c:legend>
    <c:plotVisOnly val="1"/>
  </c:chart>
  <c:txPr>
    <a:bodyPr/>
    <a:lstStyle/>
    <a:p>
      <a:pPr>
        <a:defRPr sz="1200" b="1" i="0" baseline="0"/>
      </a:pPr>
      <a:endParaRPr lang="cs-CZ"/>
    </a:p>
  </c:txPr>
  <c:printSettings>
    <c:headerFooter/>
    <c:pageMargins b="0.78740157499999996" l="0.70000000000000051" r="0.70000000000000051" t="0.7874015749999999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975" b="0" i="0" u="none" strike="noStrike" baseline="0">
                <a:solidFill>
                  <a:srgbClr val="000000"/>
                </a:solidFill>
                <a:latin typeface="Arial"/>
                <a:ea typeface="Arial"/>
                <a:cs typeface="Arial"/>
              </a:defRPr>
            </a:pPr>
            <a:r>
              <a:rPr lang="cs-CZ"/>
              <a:t>Klementinum roční průměr 1770-2009
při 100% je vidět každý rok a hodnoty po dotyku myší</a:t>
            </a:r>
          </a:p>
        </c:rich>
      </c:tx>
      <c:layout>
        <c:manualLayout>
          <c:xMode val="edge"/>
          <c:yMode val="edge"/>
          <c:x val="0.39249393545203581"/>
          <c:y val="2.4263431542460998E-2"/>
        </c:manualLayout>
      </c:layout>
      <c:spPr>
        <a:noFill/>
        <a:ln w="25400">
          <a:noFill/>
        </a:ln>
      </c:spPr>
    </c:title>
    <c:plotArea>
      <c:layout>
        <c:manualLayout>
          <c:layoutTarget val="inner"/>
          <c:xMode val="edge"/>
          <c:yMode val="edge"/>
          <c:x val="1.6134692345937483E-2"/>
          <c:y val="0.1291161178509532"/>
          <c:w val="0.97895492038068566"/>
          <c:h val="0.8292894280762565"/>
        </c:manualLayout>
      </c:layout>
      <c:lineChart>
        <c:grouping val="standard"/>
        <c:ser>
          <c:idx val="0"/>
          <c:order val="0"/>
          <c:tx>
            <c:strRef>
              <c:f>'tabulka-teploty-1770-2013'!$B$1</c:f>
              <c:strCache>
                <c:ptCount val="1"/>
                <c:pt idx="0">
                  <c:v>teplota</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trendline>
            <c:spPr>
              <a:ln w="38100">
                <a:solidFill>
                  <a:srgbClr val="FF0000"/>
                </a:solidFill>
                <a:prstDash val="lgDash"/>
              </a:ln>
            </c:spPr>
            <c:trendlineType val="linear"/>
            <c:forward val="3"/>
            <c:dispEq val="1"/>
            <c:trendlineLbl>
              <c:layout>
                <c:manualLayout>
                  <c:x val="-9.2472818182963625E-3"/>
                  <c:y val="0.18970052297697121"/>
                </c:manualLayout>
              </c:layout>
              <c:numFmt formatCode="General" sourceLinked="0"/>
              <c:spPr>
                <a:noFill/>
                <a:ln w="25400">
                  <a:noFill/>
                </a:ln>
              </c:spPr>
              <c:txPr>
                <a:bodyPr/>
                <a:lstStyle/>
                <a:p>
                  <a:pPr>
                    <a:defRPr sz="3200" b="0" i="0" u="none" strike="noStrike" baseline="0">
                      <a:solidFill>
                        <a:srgbClr val="000000"/>
                      </a:solidFill>
                      <a:latin typeface="Arial"/>
                      <a:ea typeface="Arial"/>
                      <a:cs typeface="Arial"/>
                    </a:defRPr>
                  </a:pPr>
                  <a:endParaRPr lang="cs-CZ"/>
                </a:p>
              </c:txPr>
            </c:trendlineLbl>
          </c:trendline>
          <c:trendline>
            <c:spPr>
              <a:ln w="25400">
                <a:solidFill>
                  <a:srgbClr val="008080"/>
                </a:solidFill>
                <a:prstDash val="lgDash"/>
              </a:ln>
            </c:spPr>
            <c:trendlineType val="poly"/>
            <c:order val="2"/>
            <c:forward val="3"/>
          </c:trendline>
          <c:cat>
            <c:numRef>
              <c:f>'tabulka-teploty-1770-2013'!$A$2:$A$241</c:f>
              <c:numCache>
                <c:formatCode>@</c:formatCode>
                <c:ptCount val="240"/>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numCache>
            </c:numRef>
          </c:cat>
          <c:val>
            <c:numRef>
              <c:f>'tabulka-teploty-1770-2013'!$B$2:$B$241</c:f>
              <c:numCache>
                <c:formatCode>0.0</c:formatCode>
                <c:ptCount val="240"/>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numCache>
            </c:numRef>
          </c:val>
        </c:ser>
        <c:marker val="1"/>
        <c:axId val="75593600"/>
        <c:axId val="75595136"/>
      </c:lineChart>
      <c:catAx>
        <c:axId val="75593600"/>
        <c:scaling>
          <c:orientation val="minMax"/>
        </c:scaling>
        <c:axPos val="b"/>
        <c:majorGridlines>
          <c:spPr>
            <a:ln w="3175">
              <a:solidFill>
                <a:srgbClr val="800000"/>
              </a:solidFill>
              <a:prstDash val="sysDash"/>
            </a:ln>
          </c:spPr>
        </c:majorGridlines>
        <c:numFmt formatCode="@"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cs-CZ"/>
          </a:p>
        </c:txPr>
        <c:crossAx val="75595136"/>
        <c:crosses val="autoZero"/>
        <c:auto val="1"/>
        <c:lblAlgn val="ctr"/>
        <c:lblOffset val="100"/>
        <c:tickLblSkip val="1"/>
        <c:tickMarkSkip val="1"/>
      </c:catAx>
      <c:valAx>
        <c:axId val="75595136"/>
        <c:scaling>
          <c:orientation val="minMax"/>
          <c:max val="13"/>
          <c:min val="7"/>
        </c:scaling>
        <c:axPos val="l"/>
        <c:majorGridlines>
          <c:spPr>
            <a:ln w="3175">
              <a:solidFill>
                <a:srgbClr val="FF6600"/>
              </a:solidFill>
              <a:prstDash val="sysDash"/>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75593600"/>
        <c:crosses val="autoZero"/>
        <c:crossBetween val="between"/>
        <c:majorUnit val="0.1"/>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2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2.983104540654706E-2"/>
          <c:y val="1.994560731598647E-2"/>
          <c:w val="0.96673706441393881"/>
          <c:h val="0.88939276259012234"/>
        </c:manualLayout>
      </c:layout>
      <c:lineChart>
        <c:grouping val="standard"/>
        <c:ser>
          <c:idx val="0"/>
          <c:order val="0"/>
          <c:tx>
            <c:strRef>
              <c:f>'tabulka-teploty-1770-2013'!$B$1</c:f>
              <c:strCache>
                <c:ptCount val="1"/>
                <c:pt idx="0">
                  <c:v>teplota</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trendline>
            <c:spPr>
              <a:ln w="25400">
                <a:solidFill>
                  <a:srgbClr val="FF0000"/>
                </a:solidFill>
                <a:prstDash val="solid"/>
              </a:ln>
            </c:spPr>
            <c:trendlineType val="poly"/>
            <c:order val="2"/>
            <c:forward val="4"/>
          </c:trendline>
          <c:trendline>
            <c:spPr>
              <a:ln w="38100">
                <a:solidFill>
                  <a:srgbClr val="FF9900"/>
                </a:solidFill>
                <a:prstDash val="solid"/>
              </a:ln>
            </c:spPr>
            <c:trendlineType val="poly"/>
            <c:order val="5"/>
            <c:forward val="4"/>
          </c:trendline>
          <c:trendline>
            <c:spPr>
              <a:ln w="38100">
                <a:solidFill>
                  <a:srgbClr val="008080"/>
                </a:solidFill>
                <a:prstDash val="solid"/>
              </a:ln>
            </c:spPr>
            <c:trendlineType val="linear"/>
            <c:forward val="4"/>
          </c:trendline>
          <c:cat>
            <c:numRef>
              <c:f>'tabulka-teploty-1770-2013'!$A$2:$A$238</c:f>
              <c:numCache>
                <c:formatCode>@</c:formatCode>
                <c:ptCount val="237"/>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numCache>
            </c:numRef>
          </c:cat>
          <c:val>
            <c:numRef>
              <c:f>'tabulka-teploty-1770-2013'!$B$2:$B$238</c:f>
              <c:numCache>
                <c:formatCode>0.0</c:formatCode>
                <c:ptCount val="237"/>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numCache>
            </c:numRef>
          </c:val>
        </c:ser>
        <c:marker val="1"/>
        <c:axId val="75756288"/>
        <c:axId val="75757824"/>
      </c:lineChart>
      <c:catAx>
        <c:axId val="75756288"/>
        <c:scaling>
          <c:orientation val="minMax"/>
        </c:scaling>
        <c:axPos val="b"/>
        <c:majorGridlines>
          <c:spPr>
            <a:ln w="3175">
              <a:solidFill>
                <a:srgbClr val="993300"/>
              </a:solidFill>
              <a:prstDash val="sysDash"/>
            </a:ln>
          </c:spPr>
        </c:majorGridlines>
        <c:numFmt formatCode="@" sourceLinked="1"/>
        <c:tickLblPos val="nextTo"/>
        <c:spPr>
          <a:ln w="3175">
            <a:solidFill>
              <a:srgbClr val="000000"/>
            </a:solidFill>
            <a:prstDash val="solid"/>
          </a:ln>
        </c:spPr>
        <c:txPr>
          <a:bodyPr rot="0" vert="wordArtVert"/>
          <a:lstStyle/>
          <a:p>
            <a:pPr>
              <a:defRPr sz="2225" b="1" i="0" u="none" strike="noStrike" baseline="0">
                <a:solidFill>
                  <a:srgbClr val="000000"/>
                </a:solidFill>
                <a:latin typeface="Arial"/>
                <a:ea typeface="Arial"/>
                <a:cs typeface="Arial"/>
              </a:defRPr>
            </a:pPr>
            <a:endParaRPr lang="cs-CZ"/>
          </a:p>
        </c:txPr>
        <c:crossAx val="75757824"/>
        <c:crosses val="autoZero"/>
        <c:auto val="1"/>
        <c:lblAlgn val="ctr"/>
        <c:lblOffset val="100"/>
        <c:tickLblSkip val="2"/>
        <c:tickMarkSkip val="1"/>
      </c:catAx>
      <c:valAx>
        <c:axId val="75757824"/>
        <c:scaling>
          <c:orientation val="minMax"/>
          <c:max val="12"/>
          <c:min val="7"/>
        </c:scaling>
        <c:axPos val="l"/>
        <c:majorGridlines>
          <c:spPr>
            <a:ln w="3175">
              <a:solidFill>
                <a:srgbClr val="000000"/>
              </a:solidFill>
              <a:prstDash val="sysDash"/>
            </a:ln>
          </c:spPr>
        </c:majorGridlines>
        <c:numFmt formatCode="0.0" sourceLinked="1"/>
        <c:tickLblPos val="nextTo"/>
        <c:spPr>
          <a:ln w="3175">
            <a:solidFill>
              <a:srgbClr val="000000"/>
            </a:solidFill>
            <a:prstDash val="solid"/>
          </a:ln>
        </c:spPr>
        <c:txPr>
          <a:bodyPr rot="0" vert="horz"/>
          <a:lstStyle/>
          <a:p>
            <a:pPr>
              <a:defRPr sz="2575" b="1" i="0" u="none" strike="noStrike" baseline="0">
                <a:solidFill>
                  <a:srgbClr val="000000"/>
                </a:solidFill>
                <a:latin typeface="Arial"/>
                <a:ea typeface="Arial"/>
                <a:cs typeface="Arial"/>
              </a:defRPr>
            </a:pPr>
            <a:endParaRPr lang="cs-CZ"/>
          </a:p>
        </c:txPr>
        <c:crossAx val="75756288"/>
        <c:crosses val="autoZero"/>
        <c:crossBetween val="between"/>
        <c:majorUnit val="0.1"/>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585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paperSize="9" orientation="landscape" horizontalDpi="-4" verticalDpi="18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8567073170731775"/>
          <c:y val="3.3519553072625698E-2"/>
        </c:manualLayout>
      </c:layout>
      <c:spPr>
        <a:noFill/>
        <a:ln w="25400">
          <a:noFill/>
        </a:ln>
      </c:spPr>
      <c:txPr>
        <a:bodyPr/>
        <a:lstStyle/>
        <a:p>
          <a:pPr>
            <a:defRPr sz="975" b="0" i="0" u="none" strike="noStrike" baseline="0">
              <a:solidFill>
                <a:srgbClr val="000000"/>
              </a:solidFill>
              <a:latin typeface="Arial"/>
              <a:ea typeface="Arial"/>
              <a:cs typeface="Arial"/>
            </a:defRPr>
          </a:pPr>
          <a:endParaRPr lang="cs-CZ"/>
        </a:p>
      </c:txPr>
    </c:title>
    <c:plotArea>
      <c:layout>
        <c:manualLayout>
          <c:layoutTarget val="inner"/>
          <c:xMode val="edge"/>
          <c:yMode val="edge"/>
          <c:x val="8.9939024390244107E-2"/>
          <c:y val="0.17597789365001643"/>
          <c:w val="0.88871951219512291"/>
          <c:h val="0.65642547631355586"/>
        </c:manualLayout>
      </c:layout>
      <c:lineChart>
        <c:grouping val="standard"/>
        <c:ser>
          <c:idx val="0"/>
          <c:order val="0"/>
          <c:tx>
            <c:strRef>
              <c:f>povodně!$J$3</c:f>
              <c:strCache>
                <c:ptCount val="1"/>
                <c:pt idx="0">
                  <c:v>max.průtok m3 Drážďany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povodně!$I$4:$I$22</c:f>
              <c:numCache>
                <c:formatCode>General</c:formatCode>
                <c:ptCount val="19"/>
                <c:pt idx="0">
                  <c:v>1501</c:v>
                </c:pt>
                <c:pt idx="1">
                  <c:v>1629</c:v>
                </c:pt>
                <c:pt idx="2">
                  <c:v>1655</c:v>
                </c:pt>
                <c:pt idx="3">
                  <c:v>1675</c:v>
                </c:pt>
                <c:pt idx="4">
                  <c:v>1712</c:v>
                </c:pt>
                <c:pt idx="5">
                  <c:v>1736</c:v>
                </c:pt>
                <c:pt idx="6">
                  <c:v>1747</c:v>
                </c:pt>
                <c:pt idx="7">
                  <c:v>1750</c:v>
                </c:pt>
                <c:pt idx="8">
                  <c:v>1804</c:v>
                </c:pt>
                <c:pt idx="9">
                  <c:v>1807</c:v>
                </c:pt>
                <c:pt idx="10">
                  <c:v>1845</c:v>
                </c:pt>
                <c:pt idx="11">
                  <c:v>1862</c:v>
                </c:pt>
                <c:pt idx="12">
                  <c:v>1872</c:v>
                </c:pt>
                <c:pt idx="13">
                  <c:v>1876</c:v>
                </c:pt>
                <c:pt idx="14">
                  <c:v>1890</c:v>
                </c:pt>
                <c:pt idx="15">
                  <c:v>1940</c:v>
                </c:pt>
                <c:pt idx="16">
                  <c:v>1957</c:v>
                </c:pt>
                <c:pt idx="17">
                  <c:v>1981</c:v>
                </c:pt>
                <c:pt idx="18">
                  <c:v>2002</c:v>
                </c:pt>
              </c:numCache>
            </c:numRef>
          </c:cat>
          <c:val>
            <c:numRef>
              <c:f>povodně!$J$4:$J$22</c:f>
              <c:numCache>
                <c:formatCode>#,##0</c:formatCode>
                <c:ptCount val="19"/>
                <c:pt idx="0">
                  <c:v>4985</c:v>
                </c:pt>
                <c:pt idx="1">
                  <c:v>3332</c:v>
                </c:pt>
                <c:pt idx="2">
                  <c:v>4757</c:v>
                </c:pt>
                <c:pt idx="3">
                  <c:v>3337</c:v>
                </c:pt>
                <c:pt idx="4">
                  <c:v>3750</c:v>
                </c:pt>
                <c:pt idx="5">
                  <c:v>3617</c:v>
                </c:pt>
                <c:pt idx="6">
                  <c:v>3244</c:v>
                </c:pt>
                <c:pt idx="7">
                  <c:v>4232</c:v>
                </c:pt>
                <c:pt idx="8">
                  <c:v>3100</c:v>
                </c:pt>
                <c:pt idx="9">
                  <c:v>3199</c:v>
                </c:pt>
                <c:pt idx="10">
                  <c:v>4557</c:v>
                </c:pt>
                <c:pt idx="11">
                  <c:v>3824</c:v>
                </c:pt>
                <c:pt idx="12">
                  <c:v>3223</c:v>
                </c:pt>
                <c:pt idx="13">
                  <c:v>3149</c:v>
                </c:pt>
                <c:pt idx="14">
                  <c:v>3971</c:v>
                </c:pt>
                <c:pt idx="15">
                  <c:v>3245</c:v>
                </c:pt>
                <c:pt idx="16">
                  <c:v>2920</c:v>
                </c:pt>
                <c:pt idx="17">
                  <c:v>2400</c:v>
                </c:pt>
                <c:pt idx="18">
                  <c:v>5440</c:v>
                </c:pt>
              </c:numCache>
            </c:numRef>
          </c:val>
        </c:ser>
        <c:marker val="1"/>
        <c:axId val="83755392"/>
        <c:axId val="83757312"/>
      </c:lineChart>
      <c:catAx>
        <c:axId val="83755392"/>
        <c:scaling>
          <c:orientation val="minMax"/>
        </c:scaling>
        <c:axPos val="b"/>
        <c:numFmt formatCode="General" sourceLinked="1"/>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cs-CZ"/>
          </a:p>
        </c:txPr>
        <c:crossAx val="83757312"/>
        <c:crosses val="autoZero"/>
        <c:auto val="1"/>
        <c:lblAlgn val="ctr"/>
        <c:lblOffset val="100"/>
        <c:tickLblSkip val="1"/>
        <c:tickMarkSkip val="1"/>
      </c:catAx>
      <c:valAx>
        <c:axId val="83757312"/>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cs-CZ"/>
          </a:p>
        </c:txPr>
        <c:crossAx val="83755392"/>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8567073170731775"/>
          <c:y val="3.012048192771080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cs-CZ"/>
        </a:p>
      </c:txPr>
    </c:title>
    <c:plotArea>
      <c:layout>
        <c:manualLayout>
          <c:layoutTarget val="inner"/>
          <c:xMode val="edge"/>
          <c:yMode val="edge"/>
          <c:x val="8.9939024390244107E-2"/>
          <c:y val="0.13855448856850971"/>
          <c:w val="0.86432926829268364"/>
          <c:h val="0.68875637071012707"/>
        </c:manualLayout>
      </c:layout>
      <c:scatterChart>
        <c:scatterStyle val="smoothMarker"/>
        <c:ser>
          <c:idx val="0"/>
          <c:order val="0"/>
          <c:tx>
            <c:strRef>
              <c:f>povodně!$J$3</c:f>
              <c:strCache>
                <c:ptCount val="1"/>
                <c:pt idx="0">
                  <c:v>max.průtok m3 Drážďany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povodně!$I$4:$I$22</c:f>
              <c:numCache>
                <c:formatCode>General</c:formatCode>
                <c:ptCount val="19"/>
                <c:pt idx="0">
                  <c:v>1501</c:v>
                </c:pt>
                <c:pt idx="1">
                  <c:v>1629</c:v>
                </c:pt>
                <c:pt idx="2">
                  <c:v>1655</c:v>
                </c:pt>
                <c:pt idx="3">
                  <c:v>1675</c:v>
                </c:pt>
                <c:pt idx="4">
                  <c:v>1712</c:v>
                </c:pt>
                <c:pt idx="5">
                  <c:v>1736</c:v>
                </c:pt>
                <c:pt idx="6">
                  <c:v>1747</c:v>
                </c:pt>
                <c:pt idx="7">
                  <c:v>1750</c:v>
                </c:pt>
                <c:pt idx="8">
                  <c:v>1804</c:v>
                </c:pt>
                <c:pt idx="9">
                  <c:v>1807</c:v>
                </c:pt>
                <c:pt idx="10">
                  <c:v>1845</c:v>
                </c:pt>
                <c:pt idx="11">
                  <c:v>1862</c:v>
                </c:pt>
                <c:pt idx="12">
                  <c:v>1872</c:v>
                </c:pt>
                <c:pt idx="13">
                  <c:v>1876</c:v>
                </c:pt>
                <c:pt idx="14">
                  <c:v>1890</c:v>
                </c:pt>
                <c:pt idx="15">
                  <c:v>1940</c:v>
                </c:pt>
                <c:pt idx="16">
                  <c:v>1957</c:v>
                </c:pt>
                <c:pt idx="17">
                  <c:v>1981</c:v>
                </c:pt>
                <c:pt idx="18">
                  <c:v>2002</c:v>
                </c:pt>
              </c:numCache>
            </c:numRef>
          </c:xVal>
          <c:yVal>
            <c:numRef>
              <c:f>povodně!$J$4:$J$22</c:f>
              <c:numCache>
                <c:formatCode>#,##0</c:formatCode>
                <c:ptCount val="19"/>
                <c:pt idx="0">
                  <c:v>4985</c:v>
                </c:pt>
                <c:pt idx="1">
                  <c:v>3332</c:v>
                </c:pt>
                <c:pt idx="2">
                  <c:v>4757</c:v>
                </c:pt>
                <c:pt idx="3">
                  <c:v>3337</c:v>
                </c:pt>
                <c:pt idx="4">
                  <c:v>3750</c:v>
                </c:pt>
                <c:pt idx="5">
                  <c:v>3617</c:v>
                </c:pt>
                <c:pt idx="6">
                  <c:v>3244</c:v>
                </c:pt>
                <c:pt idx="7">
                  <c:v>4232</c:v>
                </c:pt>
                <c:pt idx="8">
                  <c:v>3100</c:v>
                </c:pt>
                <c:pt idx="9">
                  <c:v>3199</c:v>
                </c:pt>
                <c:pt idx="10">
                  <c:v>4557</c:v>
                </c:pt>
                <c:pt idx="11">
                  <c:v>3824</c:v>
                </c:pt>
                <c:pt idx="12">
                  <c:v>3223</c:v>
                </c:pt>
                <c:pt idx="13">
                  <c:v>3149</c:v>
                </c:pt>
                <c:pt idx="14">
                  <c:v>3971</c:v>
                </c:pt>
                <c:pt idx="15">
                  <c:v>3245</c:v>
                </c:pt>
                <c:pt idx="16">
                  <c:v>2920</c:v>
                </c:pt>
                <c:pt idx="17">
                  <c:v>2400</c:v>
                </c:pt>
                <c:pt idx="18">
                  <c:v>5440</c:v>
                </c:pt>
              </c:numCache>
            </c:numRef>
          </c:yVal>
          <c:smooth val="1"/>
        </c:ser>
        <c:axId val="83780736"/>
        <c:axId val="83782656"/>
      </c:scatterChart>
      <c:valAx>
        <c:axId val="83780736"/>
        <c:scaling>
          <c:orientation val="minMax"/>
          <c:min val="1490"/>
        </c:scaling>
        <c:axPos val="b"/>
        <c:numFmt formatCode="General" sourceLinked="1"/>
        <c:tickLblPos val="nextTo"/>
        <c:spPr>
          <a:ln w="3175">
            <a:solidFill>
              <a:srgbClr val="000000"/>
            </a:solidFill>
            <a:prstDash val="solid"/>
          </a:ln>
        </c:spPr>
        <c:txPr>
          <a:bodyPr rot="0" vert="wordArtVert"/>
          <a:lstStyle/>
          <a:p>
            <a:pPr>
              <a:defRPr sz="800" b="0" i="0" u="none" strike="noStrike" baseline="0">
                <a:solidFill>
                  <a:srgbClr val="000000"/>
                </a:solidFill>
                <a:latin typeface="Arial"/>
                <a:ea typeface="Arial"/>
                <a:cs typeface="Arial"/>
              </a:defRPr>
            </a:pPr>
            <a:endParaRPr lang="cs-CZ"/>
          </a:p>
        </c:txPr>
        <c:crossAx val="83782656"/>
        <c:crosses val="autoZero"/>
        <c:crossBetween val="midCat"/>
        <c:majorUnit val="10"/>
      </c:valAx>
      <c:valAx>
        <c:axId val="83782656"/>
        <c:scaling>
          <c:orientation val="minMax"/>
          <c:min val="2300"/>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83780736"/>
        <c:crosses val="autoZero"/>
        <c:crossBetween val="midCat"/>
        <c:majorUnit val="200"/>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cs-CZ"/>
  <c:chart>
    <c:title>
      <c:layout>
        <c:manualLayout>
          <c:xMode val="edge"/>
          <c:yMode val="edge"/>
          <c:x val="0.39016427864549774"/>
          <c:y val="0.20111761169518613"/>
        </c:manualLayout>
      </c:layout>
      <c:spPr>
        <a:noFill/>
        <a:ln w="25400">
          <a:noFill/>
        </a:ln>
      </c:spPr>
      <c:txPr>
        <a:bodyPr/>
        <a:lstStyle/>
        <a:p>
          <a:pPr>
            <a:defRPr sz="875" b="0" i="0" u="none" strike="noStrike" baseline="0">
              <a:solidFill>
                <a:srgbClr val="000000"/>
              </a:solidFill>
              <a:latin typeface="Arial"/>
              <a:ea typeface="Arial"/>
              <a:cs typeface="Arial"/>
            </a:defRPr>
          </a:pPr>
          <a:endParaRPr lang="cs-CZ"/>
        </a:p>
      </c:txPr>
    </c:title>
    <c:plotArea>
      <c:layout>
        <c:manualLayout>
          <c:layoutTarget val="inner"/>
          <c:xMode val="edge"/>
          <c:yMode val="edge"/>
          <c:x val="9.6721388897115873E-2"/>
          <c:y val="0.17597789365001643"/>
          <c:w val="0.87868922794668081"/>
          <c:h val="0.65363217641434779"/>
        </c:manualLayout>
      </c:layout>
      <c:lineChart>
        <c:grouping val="standard"/>
        <c:ser>
          <c:idx val="0"/>
          <c:order val="0"/>
          <c:tx>
            <c:strRef>
              <c:f>povodně!$E$2</c:f>
              <c:strCache>
                <c:ptCount val="1"/>
                <c:pt idx="0">
                  <c:v>Max.průtok m3 Praha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povodně!$D$3:$D$22</c:f>
              <c:numCache>
                <c:formatCode>General</c:formatCode>
                <c:ptCount val="20"/>
                <c:pt idx="0">
                  <c:v>1629</c:v>
                </c:pt>
                <c:pt idx="1">
                  <c:v>1655</c:v>
                </c:pt>
                <c:pt idx="2">
                  <c:v>1675</c:v>
                </c:pt>
                <c:pt idx="3">
                  <c:v>1682</c:v>
                </c:pt>
                <c:pt idx="4">
                  <c:v>1712</c:v>
                </c:pt>
                <c:pt idx="5">
                  <c:v>1762</c:v>
                </c:pt>
                <c:pt idx="6">
                  <c:v>1768</c:v>
                </c:pt>
                <c:pt idx="7">
                  <c:v>1771</c:v>
                </c:pt>
                <c:pt idx="8">
                  <c:v>1781</c:v>
                </c:pt>
                <c:pt idx="9">
                  <c:v>1784</c:v>
                </c:pt>
                <c:pt idx="10">
                  <c:v>1785</c:v>
                </c:pt>
                <c:pt idx="11">
                  <c:v>1799</c:v>
                </c:pt>
                <c:pt idx="12">
                  <c:v>1804</c:v>
                </c:pt>
                <c:pt idx="13">
                  <c:v>1807</c:v>
                </c:pt>
                <c:pt idx="14">
                  <c:v>1813</c:v>
                </c:pt>
                <c:pt idx="15">
                  <c:v>1815</c:v>
                </c:pt>
                <c:pt idx="16">
                  <c:v>1845</c:v>
                </c:pt>
                <c:pt idx="17">
                  <c:v>1890</c:v>
                </c:pt>
                <c:pt idx="18">
                  <c:v>1954</c:v>
                </c:pt>
                <c:pt idx="19">
                  <c:v>2002</c:v>
                </c:pt>
              </c:numCache>
            </c:numRef>
          </c:cat>
          <c:val>
            <c:numRef>
              <c:f>povodně!$E$3:$E$22</c:f>
              <c:numCache>
                <c:formatCode>#,##0</c:formatCode>
                <c:ptCount val="20"/>
                <c:pt idx="0">
                  <c:v>2542</c:v>
                </c:pt>
                <c:pt idx="1">
                  <c:v>3810</c:v>
                </c:pt>
                <c:pt idx="2">
                  <c:v>2546</c:v>
                </c:pt>
                <c:pt idx="3">
                  <c:v>2512</c:v>
                </c:pt>
                <c:pt idx="4">
                  <c:v>2914</c:v>
                </c:pt>
                <c:pt idx="5">
                  <c:v>2466</c:v>
                </c:pt>
                <c:pt idx="6">
                  <c:v>2096</c:v>
                </c:pt>
                <c:pt idx="7">
                  <c:v>2103</c:v>
                </c:pt>
                <c:pt idx="8">
                  <c:v>2338</c:v>
                </c:pt>
                <c:pt idx="9">
                  <c:v>4420</c:v>
                </c:pt>
                <c:pt idx="10">
                  <c:v>2302</c:v>
                </c:pt>
                <c:pt idx="11">
                  <c:v>2638</c:v>
                </c:pt>
                <c:pt idx="12">
                  <c:v>2335</c:v>
                </c:pt>
                <c:pt idx="13">
                  <c:v>2424</c:v>
                </c:pt>
                <c:pt idx="14">
                  <c:v>2209</c:v>
                </c:pt>
                <c:pt idx="15">
                  <c:v>2337</c:v>
                </c:pt>
                <c:pt idx="16">
                  <c:v>4500</c:v>
                </c:pt>
                <c:pt idx="17">
                  <c:v>3970</c:v>
                </c:pt>
                <c:pt idx="18">
                  <c:v>2920</c:v>
                </c:pt>
                <c:pt idx="19">
                  <c:v>5900</c:v>
                </c:pt>
              </c:numCache>
            </c:numRef>
          </c:val>
        </c:ser>
        <c:marker val="1"/>
        <c:axId val="82577664"/>
        <c:axId val="82616704"/>
      </c:lineChart>
      <c:catAx>
        <c:axId val="82577664"/>
        <c:scaling>
          <c:orientation val="minMax"/>
        </c:scaling>
        <c:axPos val="b"/>
        <c:numFmt formatCode="General" sourceLinked="1"/>
        <c:tickLblPos val="nextTo"/>
        <c:spPr>
          <a:ln w="3175">
            <a:solidFill>
              <a:srgbClr val="000000"/>
            </a:solidFill>
            <a:prstDash val="solid"/>
          </a:ln>
        </c:spPr>
        <c:txPr>
          <a:bodyPr rot="-2700000" vert="horz"/>
          <a:lstStyle/>
          <a:p>
            <a:pPr>
              <a:defRPr sz="975" b="1" i="0" u="none" strike="noStrike" baseline="0">
                <a:solidFill>
                  <a:srgbClr val="000000"/>
                </a:solidFill>
                <a:latin typeface="Arial"/>
                <a:ea typeface="Arial"/>
                <a:cs typeface="Arial"/>
              </a:defRPr>
            </a:pPr>
            <a:endParaRPr lang="cs-CZ"/>
          </a:p>
        </c:txPr>
        <c:crossAx val="82616704"/>
        <c:crosses val="autoZero"/>
        <c:auto val="1"/>
        <c:lblAlgn val="ctr"/>
        <c:lblOffset val="100"/>
        <c:tickLblSkip val="1"/>
        <c:tickMarkSkip val="1"/>
      </c:catAx>
      <c:valAx>
        <c:axId val="82616704"/>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cs-CZ"/>
          </a:p>
        </c:txPr>
        <c:crossAx val="825776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045" footer="0.492125984500000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371475</xdr:colOff>
      <xdr:row>7</xdr:row>
      <xdr:rowOff>142875</xdr:rowOff>
    </xdr:from>
    <xdr:to>
      <xdr:col>18</xdr:col>
      <xdr:colOff>9525</xdr:colOff>
      <xdr:row>29</xdr:row>
      <xdr:rowOff>85725</xdr:rowOff>
    </xdr:to>
    <xdr:graphicFrame macro="">
      <xdr:nvGraphicFramePr>
        <xdr:cNvPr id="717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409575</xdr:colOff>
      <xdr:row>23</xdr:row>
      <xdr:rowOff>0</xdr:rowOff>
    </xdr:from>
    <xdr:to>
      <xdr:col>19</xdr:col>
      <xdr:colOff>561975</xdr:colOff>
      <xdr:row>44</xdr:row>
      <xdr:rowOff>9525</xdr:rowOff>
    </xdr:to>
    <xdr:graphicFrame macro="">
      <xdr:nvGraphicFramePr>
        <xdr:cNvPr id="10328"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466725</xdr:colOff>
      <xdr:row>44</xdr:row>
      <xdr:rowOff>66675</xdr:rowOff>
    </xdr:from>
    <xdr:to>
      <xdr:col>20</xdr:col>
      <xdr:colOff>9525</xdr:colOff>
      <xdr:row>73</xdr:row>
      <xdr:rowOff>114300</xdr:rowOff>
    </xdr:to>
    <xdr:graphicFrame macro="">
      <xdr:nvGraphicFramePr>
        <xdr:cNvPr id="10329"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457200</xdr:colOff>
      <xdr:row>50</xdr:row>
      <xdr:rowOff>76200</xdr:rowOff>
    </xdr:from>
    <xdr:to>
      <xdr:col>18</xdr:col>
      <xdr:colOff>142875</xdr:colOff>
      <xdr:row>51</xdr:row>
      <xdr:rowOff>142875</xdr:rowOff>
    </xdr:to>
    <xdr:sp macro="" textlink="">
      <xdr:nvSpPr>
        <xdr:cNvPr id="10248" name="Rectangle 8"/>
        <xdr:cNvSpPr>
          <a:spLocks noChangeArrowheads="1"/>
        </xdr:cNvSpPr>
      </xdr:nvSpPr>
      <xdr:spPr bwMode="auto">
        <a:xfrm>
          <a:off x="7229475" y="8210550"/>
          <a:ext cx="3952875" cy="228600"/>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r>
            <a:rPr lang="cs-CZ" sz="1200" b="1" i="0" u="none" strike="noStrike" baseline="0">
              <a:solidFill>
                <a:srgbClr val="000000"/>
              </a:solidFill>
              <a:latin typeface="Arial"/>
              <a:cs typeface="Arial"/>
            </a:rPr>
            <a:t>Graf XY má  osu rovnoměrně podle roků</a:t>
          </a:r>
        </a:p>
      </xdr:txBody>
    </xdr:sp>
    <xdr:clientData/>
  </xdr:twoCellAnchor>
  <xdr:twoCellAnchor>
    <xdr:from>
      <xdr:col>0</xdr:col>
      <xdr:colOff>523875</xdr:colOff>
      <xdr:row>74</xdr:row>
      <xdr:rowOff>104775</xdr:rowOff>
    </xdr:from>
    <xdr:to>
      <xdr:col>18</xdr:col>
      <xdr:colOff>180975</xdr:colOff>
      <xdr:row>232</xdr:row>
      <xdr:rowOff>47625</xdr:rowOff>
    </xdr:to>
    <xdr:sp macro="" textlink="">
      <xdr:nvSpPr>
        <xdr:cNvPr id="10258" name="Rectangle 18"/>
        <xdr:cNvSpPr>
          <a:spLocks noChangeArrowheads="1"/>
        </xdr:cNvSpPr>
      </xdr:nvSpPr>
      <xdr:spPr bwMode="auto">
        <a:xfrm>
          <a:off x="523875" y="12125325"/>
          <a:ext cx="10696575" cy="25527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0</xdr:col>
      <xdr:colOff>0</xdr:colOff>
      <xdr:row>46</xdr:row>
      <xdr:rowOff>66675</xdr:rowOff>
    </xdr:from>
    <xdr:to>
      <xdr:col>9</xdr:col>
      <xdr:colOff>257175</xdr:colOff>
      <xdr:row>67</xdr:row>
      <xdr:rowOff>76200</xdr:rowOff>
    </xdr:to>
    <xdr:graphicFrame macro="">
      <xdr:nvGraphicFramePr>
        <xdr:cNvPr id="10332" name="graf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142875</xdr:colOff>
      <xdr:row>4</xdr:row>
      <xdr:rowOff>104775</xdr:rowOff>
    </xdr:from>
    <xdr:to>
      <xdr:col>14</xdr:col>
      <xdr:colOff>495300</xdr:colOff>
      <xdr:row>14</xdr:row>
      <xdr:rowOff>95250</xdr:rowOff>
    </xdr:to>
    <xdr:sp macro="" textlink="">
      <xdr:nvSpPr>
        <xdr:cNvPr id="10333" name="AutoShape 23"/>
        <xdr:cNvSpPr>
          <a:spLocks noChangeArrowheads="1"/>
        </xdr:cNvSpPr>
      </xdr:nvSpPr>
      <xdr:spPr bwMode="auto">
        <a:xfrm rot="6968259">
          <a:off x="7810500" y="1114425"/>
          <a:ext cx="1609725" cy="962025"/>
        </a:xfrm>
        <a:custGeom>
          <a:avLst/>
          <a:gdLst>
            <a:gd name="T0" fmla="*/ 2147483647 w 21600"/>
            <a:gd name="T1" fmla="*/ 0 h 21600"/>
            <a:gd name="T2" fmla="*/ 0 w 21600"/>
            <a:gd name="T3" fmla="*/ 954161348 h 21600"/>
            <a:gd name="T4" fmla="*/ 2147483647 w 21600"/>
            <a:gd name="T5" fmla="*/ 1908321270 h 21600"/>
            <a:gd name="T6" fmla="*/ 2147483647 w 21600"/>
            <a:gd name="T7" fmla="*/ 954161348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CCFFCC"/>
        </a:solidFill>
        <a:ln w="9525">
          <a:solidFill>
            <a:srgbClr val="000000"/>
          </a:solidFill>
          <a:miter lim="800000"/>
          <a:headEnd/>
          <a:tailEnd/>
        </a:ln>
      </xdr:spPr>
    </xdr:sp>
    <xdr:clientData/>
  </xdr:twoCellAnchor>
  <xdr:twoCellAnchor>
    <xdr:from>
      <xdr:col>0</xdr:col>
      <xdr:colOff>142875</xdr:colOff>
      <xdr:row>23</xdr:row>
      <xdr:rowOff>66675</xdr:rowOff>
    </xdr:from>
    <xdr:to>
      <xdr:col>9</xdr:col>
      <xdr:colOff>238125</xdr:colOff>
      <xdr:row>44</xdr:row>
      <xdr:rowOff>76200</xdr:rowOff>
    </xdr:to>
    <xdr:graphicFrame macro="">
      <xdr:nvGraphicFramePr>
        <xdr:cNvPr id="10334"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3</xdr:row>
      <xdr:rowOff>123825</xdr:rowOff>
    </xdr:from>
    <xdr:to>
      <xdr:col>3</xdr:col>
      <xdr:colOff>9525</xdr:colOff>
      <xdr:row>17</xdr:row>
      <xdr:rowOff>47625</xdr:rowOff>
    </xdr:to>
    <xdr:cxnSp macro="">
      <xdr:nvCxnSpPr>
        <xdr:cNvPr id="10335" name="AutoShape 25"/>
        <xdr:cNvCxnSpPr>
          <a:cxnSpLocks noChangeShapeType="1"/>
        </xdr:cNvCxnSpPr>
      </xdr:nvCxnSpPr>
      <xdr:spPr bwMode="auto">
        <a:xfrm>
          <a:off x="1390650" y="647700"/>
          <a:ext cx="514350" cy="2190750"/>
        </a:xfrm>
        <a:prstGeom prst="straightConnector1">
          <a:avLst/>
        </a:prstGeom>
        <a:noFill/>
        <a:ln w="9525">
          <a:solidFill>
            <a:srgbClr val="000000"/>
          </a:solidFill>
          <a:round/>
          <a:headEnd type="triangle" w="med" len="med"/>
          <a:tailEnd type="triangle" w="med" len="med"/>
        </a:ln>
      </xdr:spPr>
    </xdr:cxnSp>
    <xdr:clientData/>
  </xdr:twoCellAnchor>
  <xdr:twoCellAnchor>
    <xdr:from>
      <xdr:col>5</xdr:col>
      <xdr:colOff>104775</xdr:colOff>
      <xdr:row>13</xdr:row>
      <xdr:rowOff>85725</xdr:rowOff>
    </xdr:from>
    <xdr:to>
      <xdr:col>7</xdr:col>
      <xdr:colOff>600075</xdr:colOff>
      <xdr:row>18</xdr:row>
      <xdr:rowOff>28575</xdr:rowOff>
    </xdr:to>
    <xdr:cxnSp macro="">
      <xdr:nvCxnSpPr>
        <xdr:cNvPr id="10336" name="AutoShape 26"/>
        <xdr:cNvCxnSpPr>
          <a:cxnSpLocks noChangeShapeType="1"/>
        </xdr:cNvCxnSpPr>
      </xdr:nvCxnSpPr>
      <xdr:spPr bwMode="auto">
        <a:xfrm flipH="1">
          <a:off x="3219450" y="2228850"/>
          <a:ext cx="1714500" cy="752475"/>
        </a:xfrm>
        <a:prstGeom prst="straightConnector1">
          <a:avLst/>
        </a:prstGeom>
        <a:noFill/>
        <a:ln w="9525">
          <a:solidFill>
            <a:srgbClr val="000000"/>
          </a:solidFill>
          <a:round/>
          <a:headEnd type="triangle" w="med" len="med"/>
          <a:tailEnd type="triangle" w="med" len="med"/>
        </a:ln>
      </xdr:spPr>
    </xdr:cxnSp>
    <xdr:clientData/>
  </xdr:twoCellAnchor>
  <xdr:twoCellAnchor>
    <xdr:from>
      <xdr:col>1</xdr:col>
      <xdr:colOff>47625</xdr:colOff>
      <xdr:row>5</xdr:row>
      <xdr:rowOff>152400</xdr:rowOff>
    </xdr:from>
    <xdr:to>
      <xdr:col>1</xdr:col>
      <xdr:colOff>114300</xdr:colOff>
      <xdr:row>14</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wsDr>
</file>

<file path=xl/drawings/drawing11.xml><?xml version="1.0" encoding="utf-8"?>
<c:userShapes xmlns:c="http://schemas.openxmlformats.org/drawingml/2006/chart">
  <cdr:relSizeAnchor xmlns:cdr="http://schemas.openxmlformats.org/drawingml/2006/chartDrawing">
    <cdr:from>
      <cdr:x>0.18659</cdr:x>
      <cdr:y>0.12986</cdr:y>
    </cdr:from>
    <cdr:to>
      <cdr:x>0.76318</cdr:x>
      <cdr:y>0.21297</cdr:y>
    </cdr:to>
    <cdr:sp macro="" textlink="">
      <cdr:nvSpPr>
        <cdr:cNvPr id="19458" name="Rectangle 2"/>
        <cdr:cNvSpPr>
          <a:spLocks xmlns:a="http://schemas.openxmlformats.org/drawingml/2006/main" noChangeArrowheads="1"/>
        </cdr:cNvSpPr>
      </cdr:nvSpPr>
      <cdr:spPr bwMode="auto">
        <a:xfrm xmlns:a="http://schemas.openxmlformats.org/drawingml/2006/main">
          <a:off x="1170866" y="447214"/>
          <a:ext cx="3608246" cy="284221"/>
        </a:xfrm>
        <a:prstGeom xmlns:a="http://schemas.openxmlformats.org/drawingml/2006/main" prst="rect">
          <a:avLst/>
        </a:prstGeom>
        <a:solidFill xmlns:a="http://schemas.openxmlformats.org/drawingml/2006/main">
          <a:srgbClr val="FFFF99"/>
        </a:solidFill>
        <a:ln xmlns:a="http://schemas.openxmlformats.org/drawingml/2006/main" w="9525">
          <a:solidFill>
            <a:srgbClr val="000000"/>
          </a:solid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cs-CZ" sz="1175" b="1" i="0" u="none" strike="noStrike" baseline="0">
              <a:solidFill>
                <a:srgbClr val="000000"/>
              </a:solidFill>
              <a:latin typeface="Arial"/>
              <a:cs typeface="Arial"/>
            </a:rPr>
            <a:t>Graf spojnicový má  osu podle zadané tabulky</a:t>
          </a: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381000</xdr:colOff>
      <xdr:row>10</xdr:row>
      <xdr:rowOff>0</xdr:rowOff>
    </xdr:from>
    <xdr:to>
      <xdr:col>12</xdr:col>
      <xdr:colOff>333375</xdr:colOff>
      <xdr:row>29</xdr:row>
      <xdr:rowOff>95250</xdr:rowOff>
    </xdr:to>
    <xdr:graphicFrame macro="">
      <xdr:nvGraphicFramePr>
        <xdr:cNvPr id="104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419100</xdr:colOff>
      <xdr:row>248</xdr:row>
      <xdr:rowOff>152400</xdr:rowOff>
    </xdr:from>
    <xdr:to>
      <xdr:col>3</xdr:col>
      <xdr:colOff>749300</xdr:colOff>
      <xdr:row>262</xdr:row>
      <xdr:rowOff>25400</xdr:rowOff>
    </xdr:to>
    <xdr:sp macro="" textlink="">
      <xdr:nvSpPr>
        <xdr:cNvPr id="5" name="Obdélník 4"/>
        <xdr:cNvSpPr/>
      </xdr:nvSpPr>
      <xdr:spPr>
        <a:xfrm>
          <a:off x="419100" y="42100500"/>
          <a:ext cx="2552700" cy="218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2000">
              <a:solidFill>
                <a:sysClr val="windowText" lastClr="000000"/>
              </a:solidFill>
            </a:rPr>
            <a:t>Blok pro tvorbu hlavního grafu teplot 1770-2011</a:t>
          </a:r>
        </a:p>
      </xdr:txBody>
    </xdr:sp>
    <xdr:clientData/>
  </xdr:twoCellAnchor>
  <xdr:twoCellAnchor>
    <xdr:from>
      <xdr:col>0</xdr:col>
      <xdr:colOff>444500</xdr:colOff>
      <xdr:row>244</xdr:row>
      <xdr:rowOff>152400</xdr:rowOff>
    </xdr:from>
    <xdr:to>
      <xdr:col>0</xdr:col>
      <xdr:colOff>558800</xdr:colOff>
      <xdr:row>250</xdr:row>
      <xdr:rowOff>12700</xdr:rowOff>
    </xdr:to>
    <xdr:cxnSp macro="">
      <xdr:nvCxnSpPr>
        <xdr:cNvPr id="7" name="Přímá spojovací šipka 6"/>
        <xdr:cNvCxnSpPr/>
      </xdr:nvCxnSpPr>
      <xdr:spPr>
        <a:xfrm flipH="1" flipV="1">
          <a:off x="444500" y="41427400"/>
          <a:ext cx="114300" cy="850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276223</xdr:colOff>
      <xdr:row>1</xdr:row>
      <xdr:rowOff>3174</xdr:rowOff>
    </xdr:from>
    <xdr:to>
      <xdr:col>21</xdr:col>
      <xdr:colOff>447674</xdr:colOff>
      <xdr:row>28</xdr:row>
      <xdr:rowOff>95249</xdr:rowOff>
    </xdr:to>
    <xdr:grpSp>
      <xdr:nvGrpSpPr>
        <xdr:cNvPr id="5" name="Skupina 4"/>
        <xdr:cNvGrpSpPr/>
      </xdr:nvGrpSpPr>
      <xdr:grpSpPr>
        <a:xfrm>
          <a:off x="276223" y="161924"/>
          <a:ext cx="13061951" cy="4378325"/>
          <a:chOff x="276223" y="161924"/>
          <a:chExt cx="13061951" cy="4378325"/>
        </a:xfrm>
      </xdr:grpSpPr>
      <xdr:graphicFrame macro="">
        <xdr:nvGraphicFramePr>
          <xdr:cNvPr id="4" name="Graf 3"/>
          <xdr:cNvGraphicFramePr/>
        </xdr:nvGraphicFramePr>
        <xdr:xfrm>
          <a:off x="276223" y="161924"/>
          <a:ext cx="13061951" cy="43783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Obdélník 2"/>
          <xdr:cNvSpPr/>
        </xdr:nvSpPr>
        <xdr:spPr>
          <a:xfrm>
            <a:off x="2868083" y="222250"/>
            <a:ext cx="7683500" cy="455083"/>
          </a:xfrm>
          <a:prstGeom prst="rect">
            <a:avLst/>
          </a:prstGeom>
          <a:ln w="9525"/>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100"/>
              <a:t>Roční</a:t>
            </a:r>
            <a:r>
              <a:rPr lang="cs-CZ" sz="1100" baseline="0"/>
              <a:t> teploty Klementinum, 1770-2013, oficiálně od 1775.  Zdroj dat kniha Svoboda : Velká kniha klimatu Zemí koruny české a dále roční  data Klementina od 2006.  Rok 2013 byl v Klementinu  druhý nejchladnější od 1998 po roce 2002.</a:t>
            </a:r>
            <a:endParaRPr lang="cs-CZ" sz="11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0.98269</cdr:x>
      <cdr:y>0.39787</cdr:y>
    </cdr:from>
    <cdr:to>
      <cdr:x>0.98621</cdr:x>
      <cdr:y>0.63241</cdr:y>
    </cdr:to>
    <cdr:sp macro="" textlink="">
      <cdr:nvSpPr>
        <cdr:cNvPr id="5" name="Přímá spojovací šipka 4"/>
        <cdr:cNvSpPr/>
      </cdr:nvSpPr>
      <cdr:spPr>
        <a:xfrm xmlns:a="http://schemas.openxmlformats.org/drawingml/2006/main" flipV="1">
          <a:off x="12835791" y="1741998"/>
          <a:ext cx="45978" cy="1026892"/>
        </a:xfrm>
        <a:prstGeom xmlns:a="http://schemas.openxmlformats.org/drawingml/2006/main" prst="straightConnector1">
          <a:avLst/>
        </a:prstGeom>
        <a:ln xmlns:a="http://schemas.openxmlformats.org/drawingml/2006/main">
          <a:solidFill>
            <a:schemeClr val="accent3">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0.84299</cdr:x>
      <cdr:y>0.18763</cdr:y>
    </cdr:from>
    <cdr:to>
      <cdr:x>0.85977</cdr:x>
      <cdr:y>0.371</cdr:y>
    </cdr:to>
    <cdr:sp macro="" textlink="">
      <cdr:nvSpPr>
        <cdr:cNvPr id="7" name="Přímá spojovací šipka 6"/>
        <cdr:cNvSpPr/>
      </cdr:nvSpPr>
      <cdr:spPr>
        <a:xfrm xmlns:a="http://schemas.openxmlformats.org/drawingml/2006/main">
          <a:off x="10936201" y="838194"/>
          <a:ext cx="217576" cy="819157"/>
        </a:xfrm>
        <a:prstGeom xmlns:a="http://schemas.openxmlformats.org/drawingml/2006/main" prst="straightConnector1">
          <a:avLst/>
        </a:prstGeom>
        <a:ln xmlns:a="http://schemas.openxmlformats.org/drawingml/2006/main">
          <a:solidFill>
            <a:srgbClr val="C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552450</xdr:colOff>
      <xdr:row>3</xdr:row>
      <xdr:rowOff>114300</xdr:rowOff>
    </xdr:from>
    <xdr:to>
      <xdr:col>31</xdr:col>
      <xdr:colOff>171450</xdr:colOff>
      <xdr:row>47</xdr:row>
      <xdr:rowOff>133350</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104775</xdr:rowOff>
    </xdr:from>
    <xdr:to>
      <xdr:col>45</xdr:col>
      <xdr:colOff>333375</xdr:colOff>
      <xdr:row>68</xdr:row>
      <xdr:rowOff>85725</xdr:rowOff>
    </xdr:to>
    <xdr:graphicFrame macro="">
      <xdr:nvGraphicFramePr>
        <xdr:cNvPr id="28736" name="graf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447675</xdr:colOff>
      <xdr:row>55</xdr:row>
      <xdr:rowOff>76200</xdr:rowOff>
    </xdr:from>
    <xdr:to>
      <xdr:col>44</xdr:col>
      <xdr:colOff>514350</xdr:colOff>
      <xdr:row>60</xdr:row>
      <xdr:rowOff>76200</xdr:rowOff>
    </xdr:to>
    <xdr:sp macro="" textlink="">
      <xdr:nvSpPr>
        <xdr:cNvPr id="28674" name="Rectangle 1026"/>
        <xdr:cNvSpPr>
          <a:spLocks noChangeArrowheads="1"/>
        </xdr:cNvSpPr>
      </xdr:nvSpPr>
      <xdr:spPr bwMode="auto">
        <a:xfrm>
          <a:off x="22536150" y="8982075"/>
          <a:ext cx="4333875" cy="809625"/>
        </a:xfrm>
        <a:prstGeom prst="rect">
          <a:avLst/>
        </a:prstGeom>
        <a:solidFill>
          <a:srgbClr val="FFFFCC"/>
        </a:solidFill>
        <a:ln w="9525">
          <a:solidFill>
            <a:srgbClr val="FFFF00"/>
          </a:solidFill>
          <a:miter lim="800000"/>
          <a:headEnd/>
          <a:tailEnd/>
        </a:ln>
      </xdr:spPr>
      <xdr:txBody>
        <a:bodyPr vertOverflow="clip" wrap="square" lIns="54864" tIns="41148" rIns="54864" bIns="0" anchor="t" upright="1"/>
        <a:lstStyle/>
        <a:p>
          <a:pPr algn="ctr" rtl="0">
            <a:defRPr sz="1000"/>
          </a:pPr>
          <a:r>
            <a:rPr lang="cs-CZ" sz="2400" b="1" i="0" u="none" strike="noStrike" baseline="0">
              <a:solidFill>
                <a:srgbClr val="FF0000"/>
              </a:solidFill>
              <a:latin typeface="Arial"/>
              <a:cs typeface="Arial"/>
            </a:rPr>
            <a:t>Lineární trend 1770-2009 prodloužený do 2012</a:t>
          </a:r>
        </a:p>
      </xdr:txBody>
    </xdr:sp>
    <xdr:clientData/>
  </xdr:twoCellAnchor>
  <xdr:twoCellAnchor>
    <xdr:from>
      <xdr:col>44</xdr:col>
      <xdr:colOff>219075</xdr:colOff>
      <xdr:row>33</xdr:row>
      <xdr:rowOff>123825</xdr:rowOff>
    </xdr:from>
    <xdr:to>
      <xdr:col>45</xdr:col>
      <xdr:colOff>257175</xdr:colOff>
      <xdr:row>37</xdr:row>
      <xdr:rowOff>9525</xdr:rowOff>
    </xdr:to>
    <xdr:sp macro="" textlink="">
      <xdr:nvSpPr>
        <xdr:cNvPr id="28675" name="Rectangle 1027"/>
        <xdr:cNvSpPr>
          <a:spLocks noChangeArrowheads="1"/>
        </xdr:cNvSpPr>
      </xdr:nvSpPr>
      <xdr:spPr bwMode="auto">
        <a:xfrm>
          <a:off x="26574750" y="5467350"/>
          <a:ext cx="647700" cy="5334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cs-CZ" sz="1200" b="1" i="0" u="none" strike="noStrike" baseline="0">
              <a:solidFill>
                <a:srgbClr val="000000"/>
              </a:solidFill>
              <a:latin typeface="Arial"/>
              <a:cs typeface="Arial"/>
            </a:rPr>
            <a:t>10,0°C</a:t>
          </a:r>
        </a:p>
        <a:p>
          <a:pPr algn="l" rtl="0">
            <a:defRPr sz="1000"/>
          </a:pPr>
          <a:r>
            <a:rPr lang="cs-CZ" sz="1200" b="1" i="0" u="none" strike="noStrike" baseline="0">
              <a:solidFill>
                <a:srgbClr val="000000"/>
              </a:solidFill>
              <a:latin typeface="Arial"/>
              <a:cs typeface="Arial"/>
            </a:rPr>
            <a:t>2012</a:t>
          </a:r>
        </a:p>
      </xdr:txBody>
    </xdr:sp>
    <xdr:clientData/>
  </xdr:twoCellAnchor>
  <xdr:twoCellAnchor>
    <xdr:from>
      <xdr:col>45</xdr:col>
      <xdr:colOff>0</xdr:colOff>
      <xdr:row>37</xdr:row>
      <xdr:rowOff>28575</xdr:rowOff>
    </xdr:from>
    <xdr:to>
      <xdr:col>45</xdr:col>
      <xdr:colOff>104775</xdr:colOff>
      <xdr:row>39</xdr:row>
      <xdr:rowOff>38100</xdr:rowOff>
    </xdr:to>
    <xdr:sp macro="" textlink="">
      <xdr:nvSpPr>
        <xdr:cNvPr id="28739" name="Line 1028"/>
        <xdr:cNvSpPr>
          <a:spLocks noChangeShapeType="1"/>
        </xdr:cNvSpPr>
      </xdr:nvSpPr>
      <xdr:spPr bwMode="auto">
        <a:xfrm>
          <a:off x="26965275" y="6019800"/>
          <a:ext cx="104775" cy="333375"/>
        </a:xfrm>
        <a:prstGeom prst="line">
          <a:avLst/>
        </a:prstGeom>
        <a:noFill/>
        <a:ln w="9525">
          <a:solidFill>
            <a:srgbClr val="000000"/>
          </a:solidFill>
          <a:round/>
          <a:headEnd/>
          <a:tailEnd type="triangle" w="med" len="med"/>
        </a:ln>
      </xdr:spPr>
    </xdr:sp>
    <xdr:clientData/>
  </xdr:twoCellAnchor>
  <xdr:twoCellAnchor>
    <xdr:from>
      <xdr:col>44</xdr:col>
      <xdr:colOff>542925</xdr:colOff>
      <xdr:row>39</xdr:row>
      <xdr:rowOff>104775</xdr:rowOff>
    </xdr:from>
    <xdr:to>
      <xdr:col>45</xdr:col>
      <xdr:colOff>161925</xdr:colOff>
      <xdr:row>46</xdr:row>
      <xdr:rowOff>66675</xdr:rowOff>
    </xdr:to>
    <xdr:sp macro="" textlink="">
      <xdr:nvSpPr>
        <xdr:cNvPr id="28740" name="AutoShape 1029"/>
        <xdr:cNvSpPr>
          <a:spLocks noChangeArrowheads="1"/>
        </xdr:cNvSpPr>
      </xdr:nvSpPr>
      <xdr:spPr bwMode="auto">
        <a:xfrm>
          <a:off x="26898600" y="6419850"/>
          <a:ext cx="228600" cy="1095375"/>
        </a:xfrm>
        <a:prstGeom prst="upArrow">
          <a:avLst>
            <a:gd name="adj1" fmla="val 50000"/>
            <a:gd name="adj2" fmla="val 119792"/>
          </a:avLst>
        </a:prstGeom>
        <a:solidFill>
          <a:srgbClr val="FF6600"/>
        </a:solidFill>
        <a:ln w="9525">
          <a:solidFill>
            <a:srgbClr val="000000"/>
          </a:solidFill>
          <a:miter lim="800000"/>
          <a:headEnd/>
          <a:tailEnd/>
        </a:ln>
      </xdr:spPr>
    </xdr:sp>
    <xdr:clientData/>
  </xdr:twoCellAnchor>
  <xdr:twoCellAnchor>
    <xdr:from>
      <xdr:col>43</xdr:col>
      <xdr:colOff>447675</xdr:colOff>
      <xdr:row>47</xdr:row>
      <xdr:rowOff>114300</xdr:rowOff>
    </xdr:from>
    <xdr:to>
      <xdr:col>45</xdr:col>
      <xdr:colOff>0</xdr:colOff>
      <xdr:row>50</xdr:row>
      <xdr:rowOff>133350</xdr:rowOff>
    </xdr:to>
    <xdr:sp macro="" textlink="">
      <xdr:nvSpPr>
        <xdr:cNvPr id="28678" name="Rectangle 1030"/>
        <xdr:cNvSpPr>
          <a:spLocks noChangeArrowheads="1"/>
        </xdr:cNvSpPr>
      </xdr:nvSpPr>
      <xdr:spPr bwMode="auto">
        <a:xfrm>
          <a:off x="26193750" y="7724775"/>
          <a:ext cx="771525" cy="504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200" b="1" i="0" u="none" strike="noStrike" baseline="0">
              <a:solidFill>
                <a:srgbClr val="000000"/>
              </a:solidFill>
              <a:latin typeface="Arial"/>
              <a:cs typeface="Arial"/>
            </a:rPr>
            <a:t>9,2°C</a:t>
          </a:r>
        </a:p>
        <a:p>
          <a:pPr algn="l" rtl="0">
            <a:defRPr sz="1000"/>
          </a:pPr>
          <a:r>
            <a:rPr lang="cs-CZ" sz="1200" b="1" i="0" u="none" strike="noStrike" baseline="0">
              <a:solidFill>
                <a:srgbClr val="000000"/>
              </a:solidFill>
              <a:latin typeface="Arial"/>
              <a:cs typeface="Arial"/>
            </a:rPr>
            <a:t>1770</a:t>
          </a:r>
        </a:p>
      </xdr:txBody>
    </xdr:sp>
    <xdr:clientData/>
  </xdr:twoCellAnchor>
  <xdr:twoCellAnchor>
    <xdr:from>
      <xdr:col>44</xdr:col>
      <xdr:colOff>428625</xdr:colOff>
      <xdr:row>46</xdr:row>
      <xdr:rowOff>76200</xdr:rowOff>
    </xdr:from>
    <xdr:to>
      <xdr:col>45</xdr:col>
      <xdr:colOff>38100</xdr:colOff>
      <xdr:row>47</xdr:row>
      <xdr:rowOff>76200</xdr:rowOff>
    </xdr:to>
    <xdr:sp macro="" textlink="">
      <xdr:nvSpPr>
        <xdr:cNvPr id="28742" name="Line 1031"/>
        <xdr:cNvSpPr>
          <a:spLocks noChangeShapeType="1"/>
        </xdr:cNvSpPr>
      </xdr:nvSpPr>
      <xdr:spPr bwMode="auto">
        <a:xfrm flipV="1">
          <a:off x="26784300" y="7524750"/>
          <a:ext cx="219075" cy="161925"/>
        </a:xfrm>
        <a:prstGeom prst="line">
          <a:avLst/>
        </a:prstGeom>
        <a:noFill/>
        <a:ln w="9525">
          <a:solidFill>
            <a:srgbClr val="000000"/>
          </a:solidFill>
          <a:round/>
          <a:headEnd/>
          <a:tailEnd type="triangle" w="med" len="med"/>
        </a:ln>
      </xdr:spPr>
    </xdr:sp>
    <xdr:clientData/>
  </xdr:twoCellAnchor>
  <xdr:twoCellAnchor>
    <xdr:from>
      <xdr:col>17</xdr:col>
      <xdr:colOff>333375</xdr:colOff>
      <xdr:row>18</xdr:row>
      <xdr:rowOff>28575</xdr:rowOff>
    </xdr:from>
    <xdr:to>
      <xdr:col>29</xdr:col>
      <xdr:colOff>428625</xdr:colOff>
      <xdr:row>22</xdr:row>
      <xdr:rowOff>85725</xdr:rowOff>
    </xdr:to>
    <xdr:sp macro="" textlink="">
      <xdr:nvSpPr>
        <xdr:cNvPr id="28680" name="Rectangle 1032"/>
        <xdr:cNvSpPr>
          <a:spLocks noChangeArrowheads="1"/>
        </xdr:cNvSpPr>
      </xdr:nvSpPr>
      <xdr:spPr bwMode="auto">
        <a:xfrm>
          <a:off x="10229850" y="2943225"/>
          <a:ext cx="7410450" cy="704850"/>
        </a:xfrm>
        <a:prstGeom prst="rect">
          <a:avLst/>
        </a:prstGeom>
        <a:solidFill>
          <a:srgbClr val="CCFFCC"/>
        </a:solidFill>
        <a:ln w="9525">
          <a:solidFill>
            <a:srgbClr val="008080"/>
          </a:solidFill>
          <a:miter lim="800000"/>
          <a:headEnd/>
          <a:tailEnd/>
        </a:ln>
      </xdr:spPr>
      <xdr:txBody>
        <a:bodyPr vertOverflow="clip" wrap="square" lIns="54864" tIns="41148" rIns="0" bIns="0" anchor="t" upright="1"/>
        <a:lstStyle/>
        <a:p>
          <a:pPr algn="l" rtl="0">
            <a:defRPr sz="1000"/>
          </a:pPr>
          <a:r>
            <a:rPr lang="cs-CZ" sz="2400" b="0" i="0" u="none" strike="noStrike" baseline="0">
              <a:solidFill>
                <a:srgbClr val="000000"/>
              </a:solidFill>
              <a:latin typeface="Arial"/>
              <a:cs typeface="Arial"/>
            </a:rPr>
            <a:t> </a:t>
          </a:r>
          <a:r>
            <a:rPr lang="cs-CZ" sz="2400" b="1" i="0" u="none" strike="noStrike" baseline="0">
              <a:solidFill>
                <a:srgbClr val="008080"/>
              </a:solidFill>
              <a:latin typeface="Arial"/>
              <a:cs typeface="Arial"/>
            </a:rPr>
            <a:t>Polynomický trend stupeň 2 roste asi od 1880</a:t>
          </a:r>
        </a:p>
      </xdr:txBody>
    </xdr:sp>
    <xdr:clientData/>
  </xdr:twoCellAnchor>
  <xdr:twoCellAnchor>
    <xdr:from>
      <xdr:col>23</xdr:col>
      <xdr:colOff>257175</xdr:colOff>
      <xdr:row>22</xdr:row>
      <xdr:rowOff>142875</xdr:rowOff>
    </xdr:from>
    <xdr:to>
      <xdr:col>24</xdr:col>
      <xdr:colOff>152400</xdr:colOff>
      <xdr:row>47</xdr:row>
      <xdr:rowOff>9525</xdr:rowOff>
    </xdr:to>
    <xdr:sp macro="" textlink="">
      <xdr:nvSpPr>
        <xdr:cNvPr id="28744" name="Line 1033"/>
        <xdr:cNvSpPr>
          <a:spLocks noChangeShapeType="1"/>
        </xdr:cNvSpPr>
      </xdr:nvSpPr>
      <xdr:spPr bwMode="auto">
        <a:xfrm flipH="1">
          <a:off x="13811250" y="3705225"/>
          <a:ext cx="504825" cy="3914775"/>
        </a:xfrm>
        <a:prstGeom prst="line">
          <a:avLst/>
        </a:prstGeom>
        <a:noFill/>
        <a:ln w="25400">
          <a:solidFill>
            <a:srgbClr val="008080"/>
          </a:solidFill>
          <a:round/>
          <a:headEnd/>
          <a:tailEnd type="triangle" w="med" len="med"/>
        </a:ln>
      </xdr:spPr>
    </xdr:sp>
    <xdr:clientData/>
  </xdr:twoCellAnchor>
</xdr:wsDr>
</file>

<file path=xl/drawings/drawing7.xml><?xml version="1.0" encoding="utf-8"?>
<c:userShapes xmlns:c="http://schemas.openxmlformats.org/drawingml/2006/chart">
  <cdr:relSizeAnchor xmlns:cdr="http://schemas.openxmlformats.org/drawingml/2006/chartDrawing">
    <cdr:from>
      <cdr:x>0.79994</cdr:x>
      <cdr:y>0.7917</cdr:y>
    </cdr:from>
    <cdr:to>
      <cdr:x>0.98604</cdr:x>
      <cdr:y>0.9062</cdr:y>
    </cdr:to>
    <cdr:sp macro="" textlink="">
      <cdr:nvSpPr>
        <cdr:cNvPr id="29697" name="Rectangle 1025"/>
        <cdr:cNvSpPr>
          <a:spLocks xmlns:a="http://schemas.openxmlformats.org/drawingml/2006/main" noChangeArrowheads="1"/>
        </cdr:cNvSpPr>
      </cdr:nvSpPr>
      <cdr:spPr bwMode="auto">
        <a:xfrm xmlns:a="http://schemas.openxmlformats.org/drawingml/2006/main">
          <a:off x="21733910" y="8712990"/>
          <a:ext cx="5055332" cy="1259657"/>
        </a:xfrm>
        <a:prstGeom xmlns:a="http://schemas.openxmlformats.org/drawingml/2006/main" prst="rect">
          <a:avLst/>
        </a:prstGeom>
        <a:solidFill xmlns:a="http://schemas.openxmlformats.org/drawingml/2006/main">
          <a:srgbClr val="FFFF99"/>
        </a:solidFill>
        <a:ln xmlns:a="http://schemas.openxmlformats.org/drawingml/2006/main" w="9525">
          <a:solidFill>
            <a:srgbClr val="FFFF00"/>
          </a:solidFill>
          <a:miter lim="800000"/>
          <a:headEnd/>
          <a:tailEnd/>
        </a:ln>
      </cdr:spPr>
      <cdr:txBody>
        <a:bodyPr xmlns:a="http://schemas.openxmlformats.org/drawingml/2006/main" vertOverflow="clip" wrap="square" lIns="64008" tIns="54864" rIns="64008" bIns="0" anchor="t" upright="1"/>
        <a:lstStyle xmlns:a="http://schemas.openxmlformats.org/drawingml/2006/main"/>
        <a:p xmlns:a="http://schemas.openxmlformats.org/drawingml/2006/main">
          <a:pPr algn="ctr" rtl="0">
            <a:defRPr sz="1000"/>
          </a:pPr>
          <a:r>
            <a:rPr lang="cs-CZ" sz="3200" b="0" i="0" u="none" strike="noStrike" baseline="0">
              <a:solidFill>
                <a:srgbClr val="000000"/>
              </a:solidFill>
              <a:latin typeface="Arial"/>
              <a:cs typeface="Arial"/>
            </a:rPr>
            <a:t>Lineární trend 1770-2009</a:t>
          </a:r>
        </a:p>
        <a:p xmlns:a="http://schemas.openxmlformats.org/drawingml/2006/main">
          <a:pPr algn="ctr" rtl="0">
            <a:defRPr sz="1000"/>
          </a:pPr>
          <a:r>
            <a:rPr lang="cs-CZ" sz="3200" b="0" i="0" u="none" strike="noStrike" baseline="0">
              <a:solidFill>
                <a:srgbClr val="000000"/>
              </a:solidFill>
              <a:latin typeface="Arial"/>
              <a:cs typeface="Arial"/>
            </a:rPr>
            <a:t>prodloužený do 2012</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57150</xdr:colOff>
      <xdr:row>113</xdr:row>
      <xdr:rowOff>114300</xdr:rowOff>
    </xdr:from>
    <xdr:to>
      <xdr:col>6</xdr:col>
      <xdr:colOff>571500</xdr:colOff>
      <xdr:row>114</xdr:row>
      <xdr:rowOff>114300</xdr:rowOff>
    </xdr:to>
    <xdr:grpSp>
      <xdr:nvGrpSpPr>
        <xdr:cNvPr id="2502" name="Group 6"/>
        <xdr:cNvGrpSpPr>
          <a:grpSpLocks/>
        </xdr:cNvGrpSpPr>
      </xdr:nvGrpSpPr>
      <xdr:grpSpPr bwMode="auto">
        <a:xfrm>
          <a:off x="1885950" y="19812000"/>
          <a:ext cx="2343150" cy="171450"/>
          <a:chOff x="436" y="2066"/>
          <a:chExt cx="246" cy="17"/>
        </a:xfrm>
      </xdr:grpSpPr>
      <xdr:sp macro="" textlink="">
        <xdr:nvSpPr>
          <xdr:cNvPr id="2558" name="Rectangle 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9" name="Rectangle 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43</xdr:col>
      <xdr:colOff>228600</xdr:colOff>
      <xdr:row>104</xdr:row>
      <xdr:rowOff>114300</xdr:rowOff>
    </xdr:from>
    <xdr:to>
      <xdr:col>47</xdr:col>
      <xdr:colOff>114300</xdr:colOff>
      <xdr:row>105</xdr:row>
      <xdr:rowOff>114300</xdr:rowOff>
    </xdr:to>
    <xdr:grpSp>
      <xdr:nvGrpSpPr>
        <xdr:cNvPr id="2503" name="Group 7"/>
        <xdr:cNvGrpSpPr>
          <a:grpSpLocks/>
        </xdr:cNvGrpSpPr>
      </xdr:nvGrpSpPr>
      <xdr:grpSpPr bwMode="auto">
        <a:xfrm>
          <a:off x="26441400" y="18268950"/>
          <a:ext cx="2324100" cy="171450"/>
          <a:chOff x="436" y="2066"/>
          <a:chExt cx="246" cy="17"/>
        </a:xfrm>
      </xdr:grpSpPr>
      <xdr:sp macro="" textlink="">
        <xdr:nvSpPr>
          <xdr:cNvPr id="2556" name="Rectangle 8"/>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7" name="Rectangle 9"/>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19</xdr:col>
      <xdr:colOff>342900</xdr:colOff>
      <xdr:row>107</xdr:row>
      <xdr:rowOff>114300</xdr:rowOff>
    </xdr:from>
    <xdr:to>
      <xdr:col>23</xdr:col>
      <xdr:colOff>190500</xdr:colOff>
      <xdr:row>108</xdr:row>
      <xdr:rowOff>114300</xdr:rowOff>
    </xdr:to>
    <xdr:grpSp>
      <xdr:nvGrpSpPr>
        <xdr:cNvPr id="2504" name="Group 13"/>
        <xdr:cNvGrpSpPr>
          <a:grpSpLocks/>
        </xdr:cNvGrpSpPr>
      </xdr:nvGrpSpPr>
      <xdr:grpSpPr bwMode="auto">
        <a:xfrm>
          <a:off x="11925300" y="18783300"/>
          <a:ext cx="2286000" cy="171450"/>
          <a:chOff x="436" y="2066"/>
          <a:chExt cx="246" cy="17"/>
        </a:xfrm>
      </xdr:grpSpPr>
      <xdr:sp macro="" textlink="">
        <xdr:nvSpPr>
          <xdr:cNvPr id="2554" name="Rectangle 1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5" name="Rectangle 1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11</xdr:col>
      <xdr:colOff>447675</xdr:colOff>
      <xdr:row>94</xdr:row>
      <xdr:rowOff>66675</xdr:rowOff>
    </xdr:from>
    <xdr:to>
      <xdr:col>13</xdr:col>
      <xdr:colOff>390525</xdr:colOff>
      <xdr:row>95</xdr:row>
      <xdr:rowOff>66675</xdr:rowOff>
    </xdr:to>
    <xdr:sp macro="" textlink="">
      <xdr:nvSpPr>
        <xdr:cNvPr id="2505" name="Rectangle 20"/>
        <xdr:cNvSpPr>
          <a:spLocks noChangeArrowheads="1"/>
        </xdr:cNvSpPr>
      </xdr:nvSpPr>
      <xdr:spPr bwMode="auto">
        <a:xfrm>
          <a:off x="7153275" y="15611475"/>
          <a:ext cx="1162050" cy="161925"/>
        </a:xfrm>
        <a:prstGeom prst="rect">
          <a:avLst/>
        </a:prstGeom>
        <a:solidFill>
          <a:srgbClr val="99CCFF"/>
        </a:solidFill>
        <a:ln w="9525">
          <a:solidFill>
            <a:srgbClr val="000000"/>
          </a:solidFill>
          <a:miter lim="800000"/>
          <a:headEnd/>
          <a:tailEnd/>
        </a:ln>
      </xdr:spPr>
    </xdr:sp>
    <xdr:clientData/>
  </xdr:twoCellAnchor>
  <xdr:twoCellAnchor>
    <xdr:from>
      <xdr:col>17</xdr:col>
      <xdr:colOff>0</xdr:colOff>
      <xdr:row>112</xdr:row>
      <xdr:rowOff>114300</xdr:rowOff>
    </xdr:from>
    <xdr:to>
      <xdr:col>18</xdr:col>
      <xdr:colOff>552450</xdr:colOff>
      <xdr:row>113</xdr:row>
      <xdr:rowOff>114300</xdr:rowOff>
    </xdr:to>
    <xdr:sp macro="" textlink="">
      <xdr:nvSpPr>
        <xdr:cNvPr id="2506" name="Rectangle 22"/>
        <xdr:cNvSpPr>
          <a:spLocks noChangeArrowheads="1"/>
        </xdr:cNvSpPr>
      </xdr:nvSpPr>
      <xdr:spPr bwMode="auto">
        <a:xfrm>
          <a:off x="10363200" y="18573750"/>
          <a:ext cx="1162050" cy="161925"/>
        </a:xfrm>
        <a:prstGeom prst="rect">
          <a:avLst/>
        </a:prstGeom>
        <a:solidFill>
          <a:srgbClr val="99CCFF"/>
        </a:solidFill>
        <a:ln w="9525">
          <a:solidFill>
            <a:srgbClr val="000000"/>
          </a:solidFill>
          <a:miter lim="800000"/>
          <a:headEnd/>
          <a:tailEnd/>
        </a:ln>
      </xdr:spPr>
    </xdr:sp>
    <xdr:clientData/>
  </xdr:twoCellAnchor>
  <xdr:twoCellAnchor>
    <xdr:from>
      <xdr:col>32</xdr:col>
      <xdr:colOff>419100</xdr:colOff>
      <xdr:row>95</xdr:row>
      <xdr:rowOff>38100</xdr:rowOff>
    </xdr:from>
    <xdr:to>
      <xdr:col>34</xdr:col>
      <xdr:colOff>314325</xdr:colOff>
      <xdr:row>96</xdr:row>
      <xdr:rowOff>28575</xdr:rowOff>
    </xdr:to>
    <xdr:sp macro="" textlink="">
      <xdr:nvSpPr>
        <xdr:cNvPr id="2507" name="Rectangle 27"/>
        <xdr:cNvSpPr>
          <a:spLocks noChangeArrowheads="1"/>
        </xdr:cNvSpPr>
      </xdr:nvSpPr>
      <xdr:spPr bwMode="auto">
        <a:xfrm>
          <a:off x="19926300" y="15744825"/>
          <a:ext cx="1114425" cy="152400"/>
        </a:xfrm>
        <a:prstGeom prst="rect">
          <a:avLst/>
        </a:prstGeom>
        <a:solidFill>
          <a:srgbClr val="99CCFF"/>
        </a:solidFill>
        <a:ln w="9525">
          <a:solidFill>
            <a:srgbClr val="000000"/>
          </a:solidFill>
          <a:miter lim="800000"/>
          <a:headEnd/>
          <a:tailEnd/>
        </a:ln>
      </xdr:spPr>
    </xdr:sp>
    <xdr:clientData/>
  </xdr:twoCellAnchor>
  <xdr:twoCellAnchor>
    <xdr:from>
      <xdr:col>39</xdr:col>
      <xdr:colOff>9525</xdr:colOff>
      <xdr:row>90</xdr:row>
      <xdr:rowOff>76200</xdr:rowOff>
    </xdr:from>
    <xdr:to>
      <xdr:col>40</xdr:col>
      <xdr:colOff>561975</xdr:colOff>
      <xdr:row>91</xdr:row>
      <xdr:rowOff>76200</xdr:rowOff>
    </xdr:to>
    <xdr:sp macro="" textlink="">
      <xdr:nvSpPr>
        <xdr:cNvPr id="2508" name="Rectangle 28"/>
        <xdr:cNvSpPr>
          <a:spLocks noChangeArrowheads="1"/>
        </xdr:cNvSpPr>
      </xdr:nvSpPr>
      <xdr:spPr bwMode="auto">
        <a:xfrm>
          <a:off x="23783925" y="14973300"/>
          <a:ext cx="1162050" cy="161925"/>
        </a:xfrm>
        <a:prstGeom prst="rect">
          <a:avLst/>
        </a:prstGeom>
        <a:solidFill>
          <a:srgbClr val="99CCFF"/>
        </a:solidFill>
        <a:ln w="9525">
          <a:solidFill>
            <a:srgbClr val="000000"/>
          </a:solidFill>
          <a:miter lim="800000"/>
          <a:headEnd/>
          <a:tailEnd/>
        </a:ln>
      </xdr:spPr>
    </xdr:sp>
    <xdr:clientData/>
  </xdr:twoCellAnchor>
  <xdr:twoCellAnchor>
    <xdr:from>
      <xdr:col>9</xdr:col>
      <xdr:colOff>76200</xdr:colOff>
      <xdr:row>18</xdr:row>
      <xdr:rowOff>114300</xdr:rowOff>
    </xdr:from>
    <xdr:to>
      <xdr:col>12</xdr:col>
      <xdr:colOff>590550</xdr:colOff>
      <xdr:row>19</xdr:row>
      <xdr:rowOff>114300</xdr:rowOff>
    </xdr:to>
    <xdr:grpSp>
      <xdr:nvGrpSpPr>
        <xdr:cNvPr id="2509" name="Group 44"/>
        <xdr:cNvGrpSpPr>
          <a:grpSpLocks/>
        </xdr:cNvGrpSpPr>
      </xdr:nvGrpSpPr>
      <xdr:grpSpPr bwMode="auto">
        <a:xfrm>
          <a:off x="5562600" y="3524250"/>
          <a:ext cx="2343150" cy="171450"/>
          <a:chOff x="436" y="2066"/>
          <a:chExt cx="246" cy="17"/>
        </a:xfrm>
      </xdr:grpSpPr>
      <xdr:sp macro="" textlink="">
        <xdr:nvSpPr>
          <xdr:cNvPr id="2552" name="Rectangle 45"/>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3" name="Rectangle 46"/>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47</xdr:col>
      <xdr:colOff>38100</xdr:colOff>
      <xdr:row>90</xdr:row>
      <xdr:rowOff>114300</xdr:rowOff>
    </xdr:from>
    <xdr:to>
      <xdr:col>48</xdr:col>
      <xdr:colOff>590550</xdr:colOff>
      <xdr:row>91</xdr:row>
      <xdr:rowOff>114300</xdr:rowOff>
    </xdr:to>
    <xdr:sp macro="" textlink="">
      <xdr:nvSpPr>
        <xdr:cNvPr id="2510" name="Rectangle 47"/>
        <xdr:cNvSpPr>
          <a:spLocks noChangeArrowheads="1"/>
        </xdr:cNvSpPr>
      </xdr:nvSpPr>
      <xdr:spPr bwMode="auto">
        <a:xfrm>
          <a:off x="28689300" y="15011400"/>
          <a:ext cx="1162050" cy="161925"/>
        </a:xfrm>
        <a:prstGeom prst="rect">
          <a:avLst/>
        </a:prstGeom>
        <a:solidFill>
          <a:srgbClr val="99CCFF"/>
        </a:solidFill>
        <a:ln w="9525">
          <a:solidFill>
            <a:srgbClr val="000000"/>
          </a:solidFill>
          <a:miter lim="800000"/>
          <a:headEnd/>
          <a:tailEnd/>
        </a:ln>
      </xdr:spPr>
    </xdr:sp>
    <xdr:clientData/>
  </xdr:twoCellAnchor>
  <xdr:twoCellAnchor>
    <xdr:from>
      <xdr:col>49</xdr:col>
      <xdr:colOff>266700</xdr:colOff>
      <xdr:row>31</xdr:row>
      <xdr:rowOff>38100</xdr:rowOff>
    </xdr:from>
    <xdr:to>
      <xdr:col>51</xdr:col>
      <xdr:colOff>209550</xdr:colOff>
      <xdr:row>32</xdr:row>
      <xdr:rowOff>38100</xdr:rowOff>
    </xdr:to>
    <xdr:sp macro="" textlink="">
      <xdr:nvSpPr>
        <xdr:cNvPr id="2511" name="Rectangle 48"/>
        <xdr:cNvSpPr>
          <a:spLocks noChangeArrowheads="1"/>
        </xdr:cNvSpPr>
      </xdr:nvSpPr>
      <xdr:spPr bwMode="auto">
        <a:xfrm>
          <a:off x="30137100" y="5381625"/>
          <a:ext cx="1162050" cy="161925"/>
        </a:xfrm>
        <a:prstGeom prst="rect">
          <a:avLst/>
        </a:prstGeom>
        <a:solidFill>
          <a:srgbClr val="99CCFF"/>
        </a:solidFill>
        <a:ln w="9525">
          <a:solidFill>
            <a:srgbClr val="000000"/>
          </a:solidFill>
          <a:miter lim="800000"/>
          <a:headEnd/>
          <a:tailEnd/>
        </a:ln>
      </xdr:spPr>
    </xdr:sp>
    <xdr:clientData/>
  </xdr:twoCellAnchor>
  <xdr:twoCellAnchor>
    <xdr:from>
      <xdr:col>51</xdr:col>
      <xdr:colOff>266700</xdr:colOff>
      <xdr:row>26</xdr:row>
      <xdr:rowOff>0</xdr:rowOff>
    </xdr:from>
    <xdr:to>
      <xdr:col>53</xdr:col>
      <xdr:colOff>209550</xdr:colOff>
      <xdr:row>27</xdr:row>
      <xdr:rowOff>0</xdr:rowOff>
    </xdr:to>
    <xdr:sp macro="" textlink="">
      <xdr:nvSpPr>
        <xdr:cNvPr id="2512" name="Rectangle 49"/>
        <xdr:cNvSpPr>
          <a:spLocks noChangeArrowheads="1"/>
        </xdr:cNvSpPr>
      </xdr:nvSpPr>
      <xdr:spPr bwMode="auto">
        <a:xfrm>
          <a:off x="31356300" y="4533900"/>
          <a:ext cx="1162050" cy="161925"/>
        </a:xfrm>
        <a:prstGeom prst="rect">
          <a:avLst/>
        </a:prstGeom>
        <a:solidFill>
          <a:srgbClr val="99CCFF"/>
        </a:solidFill>
        <a:ln w="9525">
          <a:solidFill>
            <a:srgbClr val="000000"/>
          </a:solidFill>
          <a:miter lim="800000"/>
          <a:headEnd/>
          <a:tailEnd/>
        </a:ln>
      </xdr:spPr>
    </xdr:sp>
    <xdr:clientData/>
  </xdr:twoCellAnchor>
  <xdr:twoCellAnchor>
    <xdr:from>
      <xdr:col>53</xdr:col>
      <xdr:colOff>0</xdr:colOff>
      <xdr:row>17</xdr:row>
      <xdr:rowOff>38100</xdr:rowOff>
    </xdr:from>
    <xdr:to>
      <xdr:col>54</xdr:col>
      <xdr:colOff>552450</xdr:colOff>
      <xdr:row>18</xdr:row>
      <xdr:rowOff>38100</xdr:rowOff>
    </xdr:to>
    <xdr:sp macro="" textlink="">
      <xdr:nvSpPr>
        <xdr:cNvPr id="2513" name="Rectangle 50"/>
        <xdr:cNvSpPr>
          <a:spLocks noChangeArrowheads="1"/>
        </xdr:cNvSpPr>
      </xdr:nvSpPr>
      <xdr:spPr bwMode="auto">
        <a:xfrm>
          <a:off x="32308800" y="3114675"/>
          <a:ext cx="1162050" cy="161925"/>
        </a:xfrm>
        <a:prstGeom prst="rect">
          <a:avLst/>
        </a:prstGeom>
        <a:solidFill>
          <a:srgbClr val="99CCFF"/>
        </a:solidFill>
        <a:ln w="9525">
          <a:solidFill>
            <a:srgbClr val="000000"/>
          </a:solidFill>
          <a:miter lim="800000"/>
          <a:headEnd/>
          <a:tailEnd/>
        </a:ln>
      </xdr:spPr>
    </xdr:sp>
    <xdr:clientData/>
  </xdr:twoCellAnchor>
  <xdr:twoCellAnchor>
    <xdr:from>
      <xdr:col>56</xdr:col>
      <xdr:colOff>381000</xdr:colOff>
      <xdr:row>62</xdr:row>
      <xdr:rowOff>38100</xdr:rowOff>
    </xdr:from>
    <xdr:to>
      <xdr:col>58</xdr:col>
      <xdr:colOff>323850</xdr:colOff>
      <xdr:row>63</xdr:row>
      <xdr:rowOff>38100</xdr:rowOff>
    </xdr:to>
    <xdr:sp macro="" textlink="">
      <xdr:nvSpPr>
        <xdr:cNvPr id="2514" name="Rectangle 51"/>
        <xdr:cNvSpPr>
          <a:spLocks noChangeArrowheads="1"/>
        </xdr:cNvSpPr>
      </xdr:nvSpPr>
      <xdr:spPr bwMode="auto">
        <a:xfrm>
          <a:off x="34518600" y="10401300"/>
          <a:ext cx="1162050" cy="161925"/>
        </a:xfrm>
        <a:prstGeom prst="rect">
          <a:avLst/>
        </a:prstGeom>
        <a:solidFill>
          <a:srgbClr val="99CCFF"/>
        </a:solidFill>
        <a:ln w="9525">
          <a:solidFill>
            <a:srgbClr val="000000"/>
          </a:solidFill>
          <a:miter lim="800000"/>
          <a:headEnd/>
          <a:tailEnd/>
        </a:ln>
      </xdr:spPr>
    </xdr:sp>
    <xdr:clientData/>
  </xdr:twoCellAnchor>
  <xdr:twoCellAnchor>
    <xdr:from>
      <xdr:col>52</xdr:col>
      <xdr:colOff>381000</xdr:colOff>
      <xdr:row>76</xdr:row>
      <xdr:rowOff>0</xdr:rowOff>
    </xdr:from>
    <xdr:to>
      <xdr:col>56</xdr:col>
      <xdr:colOff>266700</xdr:colOff>
      <xdr:row>77</xdr:row>
      <xdr:rowOff>0</xdr:rowOff>
    </xdr:to>
    <xdr:grpSp>
      <xdr:nvGrpSpPr>
        <xdr:cNvPr id="2515" name="Group 53"/>
        <xdr:cNvGrpSpPr>
          <a:grpSpLocks/>
        </xdr:cNvGrpSpPr>
      </xdr:nvGrpSpPr>
      <xdr:grpSpPr bwMode="auto">
        <a:xfrm>
          <a:off x="32080200" y="13354050"/>
          <a:ext cx="2324100" cy="171450"/>
          <a:chOff x="436" y="2066"/>
          <a:chExt cx="246" cy="17"/>
        </a:xfrm>
      </xdr:grpSpPr>
      <xdr:sp macro="" textlink="">
        <xdr:nvSpPr>
          <xdr:cNvPr id="2550" name="Rectangle 5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51" name="Rectangle 5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45</xdr:col>
      <xdr:colOff>523875</xdr:colOff>
      <xdr:row>33</xdr:row>
      <xdr:rowOff>114300</xdr:rowOff>
    </xdr:from>
    <xdr:to>
      <xdr:col>49</xdr:col>
      <xdr:colOff>342900</xdr:colOff>
      <xdr:row>34</xdr:row>
      <xdr:rowOff>104775</xdr:rowOff>
    </xdr:to>
    <xdr:grpSp>
      <xdr:nvGrpSpPr>
        <xdr:cNvPr id="2516" name="Group 56"/>
        <xdr:cNvGrpSpPr>
          <a:grpSpLocks/>
        </xdr:cNvGrpSpPr>
      </xdr:nvGrpSpPr>
      <xdr:grpSpPr bwMode="auto">
        <a:xfrm>
          <a:off x="27955875" y="6096000"/>
          <a:ext cx="2257425" cy="161925"/>
          <a:chOff x="436" y="2066"/>
          <a:chExt cx="246" cy="17"/>
        </a:xfrm>
      </xdr:grpSpPr>
      <xdr:sp macro="" textlink="">
        <xdr:nvSpPr>
          <xdr:cNvPr id="2548" name="Rectangle 57"/>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9" name="Rectangle 58"/>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22</xdr:col>
      <xdr:colOff>152400</xdr:colOff>
      <xdr:row>45</xdr:row>
      <xdr:rowOff>76200</xdr:rowOff>
    </xdr:from>
    <xdr:to>
      <xdr:col>24</xdr:col>
      <xdr:colOff>95250</xdr:colOff>
      <xdr:row>46</xdr:row>
      <xdr:rowOff>76200</xdr:rowOff>
    </xdr:to>
    <xdr:sp macro="" textlink="">
      <xdr:nvSpPr>
        <xdr:cNvPr id="2517" name="Rectangle 59"/>
        <xdr:cNvSpPr>
          <a:spLocks noChangeArrowheads="1"/>
        </xdr:cNvSpPr>
      </xdr:nvSpPr>
      <xdr:spPr bwMode="auto">
        <a:xfrm>
          <a:off x="13563600" y="7686675"/>
          <a:ext cx="1162050" cy="161925"/>
        </a:xfrm>
        <a:prstGeom prst="rect">
          <a:avLst/>
        </a:prstGeom>
        <a:solidFill>
          <a:srgbClr val="99CCFF"/>
        </a:solidFill>
        <a:ln w="9525">
          <a:solidFill>
            <a:srgbClr val="000000"/>
          </a:solidFill>
          <a:miter lim="800000"/>
          <a:headEnd/>
          <a:tailEnd/>
        </a:ln>
      </xdr:spPr>
    </xdr:sp>
    <xdr:clientData/>
  </xdr:twoCellAnchor>
  <xdr:twoCellAnchor>
    <xdr:from>
      <xdr:col>19</xdr:col>
      <xdr:colOff>152400</xdr:colOff>
      <xdr:row>116</xdr:row>
      <xdr:rowOff>0</xdr:rowOff>
    </xdr:from>
    <xdr:to>
      <xdr:col>42</xdr:col>
      <xdr:colOff>381000</xdr:colOff>
      <xdr:row>116</xdr:row>
      <xdr:rowOff>85725</xdr:rowOff>
    </xdr:to>
    <xdr:sp macro="" textlink="">
      <xdr:nvSpPr>
        <xdr:cNvPr id="2518" name="Line 60"/>
        <xdr:cNvSpPr>
          <a:spLocks noChangeShapeType="1"/>
        </xdr:cNvSpPr>
      </xdr:nvSpPr>
      <xdr:spPr bwMode="auto">
        <a:xfrm>
          <a:off x="11734800" y="19107150"/>
          <a:ext cx="14249400" cy="85725"/>
        </a:xfrm>
        <a:prstGeom prst="line">
          <a:avLst/>
        </a:prstGeom>
        <a:noFill/>
        <a:ln w="76200">
          <a:solidFill>
            <a:srgbClr val="FF00FF"/>
          </a:solidFill>
          <a:round/>
          <a:headEnd/>
          <a:tailEnd type="triangle" w="med" len="med"/>
        </a:ln>
      </xdr:spPr>
    </xdr:sp>
    <xdr:clientData/>
  </xdr:twoCellAnchor>
  <xdr:twoCellAnchor>
    <xdr:from>
      <xdr:col>18</xdr:col>
      <xdr:colOff>38100</xdr:colOff>
      <xdr:row>16</xdr:row>
      <xdr:rowOff>38100</xdr:rowOff>
    </xdr:from>
    <xdr:to>
      <xdr:col>41</xdr:col>
      <xdr:colOff>266700</xdr:colOff>
      <xdr:row>16</xdr:row>
      <xdr:rowOff>123825</xdr:rowOff>
    </xdr:to>
    <xdr:sp macro="" textlink="">
      <xdr:nvSpPr>
        <xdr:cNvPr id="2519" name="Line 61"/>
        <xdr:cNvSpPr>
          <a:spLocks noChangeShapeType="1"/>
        </xdr:cNvSpPr>
      </xdr:nvSpPr>
      <xdr:spPr bwMode="auto">
        <a:xfrm>
          <a:off x="11010900" y="2952750"/>
          <a:ext cx="14249400" cy="85725"/>
        </a:xfrm>
        <a:prstGeom prst="line">
          <a:avLst/>
        </a:prstGeom>
        <a:noFill/>
        <a:ln w="76200">
          <a:solidFill>
            <a:srgbClr val="FF00FF"/>
          </a:solidFill>
          <a:round/>
          <a:headEnd/>
          <a:tailEnd type="triangle" w="med" len="med"/>
        </a:ln>
      </xdr:spPr>
    </xdr:sp>
    <xdr:clientData/>
  </xdr:twoCellAnchor>
  <xdr:twoCellAnchor>
    <xdr:from>
      <xdr:col>27</xdr:col>
      <xdr:colOff>76200</xdr:colOff>
      <xdr:row>110</xdr:row>
      <xdr:rowOff>38100</xdr:rowOff>
    </xdr:from>
    <xdr:to>
      <xdr:col>29</xdr:col>
      <xdr:colOff>19050</xdr:colOff>
      <xdr:row>111</xdr:row>
      <xdr:rowOff>38100</xdr:rowOff>
    </xdr:to>
    <xdr:sp macro="" textlink="">
      <xdr:nvSpPr>
        <xdr:cNvPr id="2520" name="Rectangle 62"/>
        <xdr:cNvSpPr>
          <a:spLocks noChangeArrowheads="1"/>
        </xdr:cNvSpPr>
      </xdr:nvSpPr>
      <xdr:spPr bwMode="auto">
        <a:xfrm>
          <a:off x="16535400" y="18173700"/>
          <a:ext cx="1162050" cy="161925"/>
        </a:xfrm>
        <a:prstGeom prst="rect">
          <a:avLst/>
        </a:prstGeom>
        <a:solidFill>
          <a:srgbClr val="99CCFF"/>
        </a:solidFill>
        <a:ln w="9525">
          <a:solidFill>
            <a:srgbClr val="000000"/>
          </a:solidFill>
          <a:miter lim="800000"/>
          <a:headEnd/>
          <a:tailEnd/>
        </a:ln>
      </xdr:spPr>
    </xdr:sp>
    <xdr:clientData/>
  </xdr:twoCellAnchor>
  <xdr:twoCellAnchor>
    <xdr:from>
      <xdr:col>2</xdr:col>
      <xdr:colOff>266700</xdr:colOff>
      <xdr:row>135</xdr:row>
      <xdr:rowOff>38100</xdr:rowOff>
    </xdr:from>
    <xdr:to>
      <xdr:col>6</xdr:col>
      <xdr:colOff>171450</xdr:colOff>
      <xdr:row>136</xdr:row>
      <xdr:rowOff>38100</xdr:rowOff>
    </xdr:to>
    <xdr:grpSp>
      <xdr:nvGrpSpPr>
        <xdr:cNvPr id="2521" name="Group 63"/>
        <xdr:cNvGrpSpPr>
          <a:grpSpLocks/>
        </xdr:cNvGrpSpPr>
      </xdr:nvGrpSpPr>
      <xdr:grpSpPr bwMode="auto">
        <a:xfrm>
          <a:off x="1485900" y="23507700"/>
          <a:ext cx="2343150" cy="171450"/>
          <a:chOff x="436" y="2066"/>
          <a:chExt cx="246" cy="17"/>
        </a:xfrm>
      </xdr:grpSpPr>
      <xdr:sp macro="" textlink="">
        <xdr:nvSpPr>
          <xdr:cNvPr id="2546" name="Rectangle 64"/>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7" name="Rectangle 65"/>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23</xdr:col>
      <xdr:colOff>152400</xdr:colOff>
      <xdr:row>111</xdr:row>
      <xdr:rowOff>114300</xdr:rowOff>
    </xdr:from>
    <xdr:to>
      <xdr:col>25</xdr:col>
      <xdr:colOff>95250</xdr:colOff>
      <xdr:row>112</xdr:row>
      <xdr:rowOff>114300</xdr:rowOff>
    </xdr:to>
    <xdr:sp macro="" textlink="">
      <xdr:nvSpPr>
        <xdr:cNvPr id="2522" name="Rectangle 74"/>
        <xdr:cNvSpPr>
          <a:spLocks noChangeArrowheads="1"/>
        </xdr:cNvSpPr>
      </xdr:nvSpPr>
      <xdr:spPr bwMode="auto">
        <a:xfrm>
          <a:off x="14173200" y="18411825"/>
          <a:ext cx="1162050" cy="161925"/>
        </a:xfrm>
        <a:prstGeom prst="rect">
          <a:avLst/>
        </a:prstGeom>
        <a:solidFill>
          <a:srgbClr val="99CCFF"/>
        </a:solidFill>
        <a:ln w="9525">
          <a:solidFill>
            <a:srgbClr val="000000"/>
          </a:solidFill>
          <a:miter lim="800000"/>
          <a:headEnd/>
          <a:tailEnd/>
        </a:ln>
      </xdr:spPr>
    </xdr:sp>
    <xdr:clientData/>
  </xdr:twoCellAnchor>
  <xdr:twoCellAnchor>
    <xdr:from>
      <xdr:col>19</xdr:col>
      <xdr:colOff>533400</xdr:colOff>
      <xdr:row>14</xdr:row>
      <xdr:rowOff>0</xdr:rowOff>
    </xdr:from>
    <xdr:to>
      <xdr:col>21</xdr:col>
      <xdr:colOff>457200</xdr:colOff>
      <xdr:row>61</xdr:row>
      <xdr:rowOff>38100</xdr:rowOff>
    </xdr:to>
    <xdr:sp macro="" textlink="">
      <xdr:nvSpPr>
        <xdr:cNvPr id="2523" name="Line 75"/>
        <xdr:cNvSpPr>
          <a:spLocks noChangeShapeType="1"/>
        </xdr:cNvSpPr>
      </xdr:nvSpPr>
      <xdr:spPr bwMode="auto">
        <a:xfrm>
          <a:off x="12115800" y="2590800"/>
          <a:ext cx="1143000" cy="7648575"/>
        </a:xfrm>
        <a:prstGeom prst="line">
          <a:avLst/>
        </a:prstGeom>
        <a:noFill/>
        <a:ln w="9525">
          <a:solidFill>
            <a:srgbClr val="008080"/>
          </a:solidFill>
          <a:round/>
          <a:headEnd/>
          <a:tailEnd type="triangle" w="med" len="med"/>
        </a:ln>
      </xdr:spPr>
    </xdr:sp>
    <xdr:clientData/>
  </xdr:twoCellAnchor>
  <xdr:twoCellAnchor>
    <xdr:from>
      <xdr:col>42</xdr:col>
      <xdr:colOff>0</xdr:colOff>
      <xdr:row>18</xdr:row>
      <xdr:rowOff>114300</xdr:rowOff>
    </xdr:from>
    <xdr:to>
      <xdr:col>45</xdr:col>
      <xdr:colOff>495300</xdr:colOff>
      <xdr:row>19</xdr:row>
      <xdr:rowOff>114300</xdr:rowOff>
    </xdr:to>
    <xdr:grpSp>
      <xdr:nvGrpSpPr>
        <xdr:cNvPr id="2524" name="Group 76"/>
        <xdr:cNvGrpSpPr>
          <a:grpSpLocks/>
        </xdr:cNvGrpSpPr>
      </xdr:nvGrpSpPr>
      <xdr:grpSpPr bwMode="auto">
        <a:xfrm>
          <a:off x="25603200" y="3524250"/>
          <a:ext cx="2324100" cy="171450"/>
          <a:chOff x="436" y="2066"/>
          <a:chExt cx="246" cy="17"/>
        </a:xfrm>
      </xdr:grpSpPr>
      <xdr:sp macro="" textlink="">
        <xdr:nvSpPr>
          <xdr:cNvPr id="2544" name="Rectangle 77"/>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5" name="Rectangle 78"/>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8</xdr:col>
      <xdr:colOff>114300</xdr:colOff>
      <xdr:row>134</xdr:row>
      <xdr:rowOff>0</xdr:rowOff>
    </xdr:from>
    <xdr:to>
      <xdr:col>55</xdr:col>
      <xdr:colOff>0</xdr:colOff>
      <xdr:row>179</xdr:row>
      <xdr:rowOff>66675</xdr:rowOff>
    </xdr:to>
    <xdr:sp macro="" textlink="">
      <xdr:nvSpPr>
        <xdr:cNvPr id="2127" name="Rectangle 79"/>
        <xdr:cNvSpPr>
          <a:spLocks noChangeArrowheads="1"/>
        </xdr:cNvSpPr>
      </xdr:nvSpPr>
      <xdr:spPr bwMode="auto">
        <a:xfrm>
          <a:off x="4991100" y="22021800"/>
          <a:ext cx="28536900" cy="7353300"/>
        </a:xfrm>
        <a:prstGeom prst="rect">
          <a:avLst/>
        </a:prstGeom>
        <a:solidFill>
          <a:srgbClr val="FFFFFF"/>
        </a:solidFill>
        <a:ln w="9525">
          <a:solidFill>
            <a:srgbClr val="000000"/>
          </a:solidFill>
          <a:miter lim="800000"/>
          <a:headEnd/>
          <a:tailEnd/>
        </a:ln>
      </xdr:spPr>
      <xdr:txBody>
        <a:bodyPr vertOverflow="clip" wrap="square" lIns="73152" tIns="54864" rIns="0" bIns="0" anchor="t" upright="1"/>
        <a:lstStyle/>
        <a:p>
          <a:pPr algn="l" rtl="0">
            <a:defRPr sz="1000"/>
          </a:pPr>
          <a:r>
            <a:rPr lang="cs-CZ" sz="3600" b="0" i="0" u="none" strike="noStrike" baseline="0">
              <a:solidFill>
                <a:srgbClr val="000000"/>
              </a:solidFill>
              <a:latin typeface="Arial"/>
              <a:cs typeface="Arial"/>
            </a:rPr>
            <a:t>Příklady period 8 let,  20-30 let partně z cyklů hlubokomořské vody Atlantiku - blízký je  22 letý sluneční cyklus, 90 let - solární cyklus- patrně souvisí s pohybem Slunce kolem barycentra sluneční soustavy. Další cykly 180-200 let, 400 let, 1000 let, 23 000 let, 41 000 let, 100 000 let a 400 000 let. Dlouhodobé cykly jsou dány Milankovičovými parametry- vzdálenost a pozice Země-Slunce.</a:t>
          </a:r>
        </a:p>
        <a:p>
          <a:pPr algn="l" rtl="0">
            <a:defRPr sz="1000"/>
          </a:pPr>
          <a:r>
            <a:rPr lang="cs-CZ" sz="3600" b="0" i="0" u="none" strike="noStrike" baseline="0">
              <a:solidFill>
                <a:srgbClr val="000000"/>
              </a:solidFill>
              <a:latin typeface="Arial"/>
              <a:cs typeface="Arial"/>
            </a:rPr>
            <a:t>Typické jsou 100 leté cykly tuhých zim - 443, 545, 941, 1043, 1143, 1241, 1340, 1440, 1544, 1644, 1740, 1838, 1940. Přibližně 8 letý cyklus lze násobky rozšířit na 25, 50 a 100 let.</a:t>
          </a:r>
        </a:p>
        <a:p>
          <a:pPr algn="l" rtl="0">
            <a:defRPr sz="1000"/>
          </a:pPr>
          <a:r>
            <a:rPr lang="cs-CZ" sz="3600" b="0" i="0" u="none" strike="noStrike" baseline="0">
              <a:solidFill>
                <a:srgbClr val="000000"/>
              </a:solidFill>
              <a:latin typeface="Arial"/>
              <a:cs typeface="Arial"/>
            </a:rPr>
            <a:t>Teplotní rozdíl 1770-2010 z regresní lineární křivky by měl být 9,9 -9,3= + 0,7 stupně Celsia. Dlouhodobý průměr 1770- 2002 je 9,54 stupně. Je třeba vzít v úvahu, že teplota v Klementinu ne v rocích po r. 2000 asi o  1,5 stupně vyšší, než na Ruzyni.</a:t>
          </a:r>
        </a:p>
        <a:p>
          <a:pPr algn="l" rtl="0">
            <a:defRPr sz="1000"/>
          </a:pPr>
          <a:r>
            <a:rPr lang="cs-CZ" sz="3600" b="0" i="0" u="none" strike="noStrike" baseline="0">
              <a:solidFill>
                <a:srgbClr val="000000"/>
              </a:solidFill>
              <a:latin typeface="Arial"/>
              <a:cs typeface="Arial"/>
            </a:rPr>
            <a:t>Globální oteplení je markantní v posleních letech v polárních oblastech na severní polokouli a vysokých horách, teplota na jižním pölu nestoupá ( stále kolem -50 stupňů)</a:t>
          </a:r>
        </a:p>
      </xdr:txBody>
    </xdr:sp>
    <xdr:clientData/>
  </xdr:twoCellAnchor>
  <xdr:twoCellAnchor>
    <xdr:from>
      <xdr:col>8</xdr:col>
      <xdr:colOff>409575</xdr:colOff>
      <xdr:row>170</xdr:row>
      <xdr:rowOff>123825</xdr:rowOff>
    </xdr:from>
    <xdr:to>
      <xdr:col>10</xdr:col>
      <xdr:colOff>352425</xdr:colOff>
      <xdr:row>171</xdr:row>
      <xdr:rowOff>123825</xdr:rowOff>
    </xdr:to>
    <xdr:sp macro="" textlink="">
      <xdr:nvSpPr>
        <xdr:cNvPr id="2526" name="Rectangle 83"/>
        <xdr:cNvSpPr>
          <a:spLocks noChangeArrowheads="1"/>
        </xdr:cNvSpPr>
      </xdr:nvSpPr>
      <xdr:spPr bwMode="auto">
        <a:xfrm>
          <a:off x="5286375" y="27974925"/>
          <a:ext cx="1162050" cy="161925"/>
        </a:xfrm>
        <a:prstGeom prst="rect">
          <a:avLst/>
        </a:prstGeom>
        <a:solidFill>
          <a:srgbClr val="99CCFF"/>
        </a:solidFill>
        <a:ln w="9525">
          <a:solidFill>
            <a:srgbClr val="000000"/>
          </a:solidFill>
          <a:miter lim="800000"/>
          <a:headEnd/>
          <a:tailEnd/>
        </a:ln>
      </xdr:spPr>
    </xdr:sp>
    <xdr:clientData/>
  </xdr:twoCellAnchor>
  <xdr:twoCellAnchor>
    <xdr:from>
      <xdr:col>14</xdr:col>
      <xdr:colOff>571500</xdr:colOff>
      <xdr:row>170</xdr:row>
      <xdr:rowOff>95250</xdr:rowOff>
    </xdr:from>
    <xdr:to>
      <xdr:col>18</xdr:col>
      <xdr:colOff>419100</xdr:colOff>
      <xdr:row>171</xdr:row>
      <xdr:rowOff>95250</xdr:rowOff>
    </xdr:to>
    <xdr:grpSp>
      <xdr:nvGrpSpPr>
        <xdr:cNvPr id="2527" name="Group 84"/>
        <xdr:cNvGrpSpPr>
          <a:grpSpLocks/>
        </xdr:cNvGrpSpPr>
      </xdr:nvGrpSpPr>
      <xdr:grpSpPr bwMode="auto">
        <a:xfrm>
          <a:off x="9105900" y="29565600"/>
          <a:ext cx="2286000" cy="171450"/>
          <a:chOff x="436" y="2066"/>
          <a:chExt cx="246" cy="17"/>
        </a:xfrm>
      </xdr:grpSpPr>
      <xdr:sp macro="" textlink="">
        <xdr:nvSpPr>
          <xdr:cNvPr id="2542" name="Rectangle 85"/>
          <xdr:cNvSpPr>
            <a:spLocks noChangeArrowheads="1"/>
          </xdr:cNvSpPr>
        </xdr:nvSpPr>
        <xdr:spPr bwMode="auto">
          <a:xfrm>
            <a:off x="436" y="2066"/>
            <a:ext cx="123" cy="17"/>
          </a:xfrm>
          <a:prstGeom prst="rect">
            <a:avLst/>
          </a:prstGeom>
          <a:solidFill>
            <a:srgbClr val="99CCFF"/>
          </a:solidFill>
          <a:ln w="9525">
            <a:solidFill>
              <a:srgbClr val="000000"/>
            </a:solidFill>
            <a:miter lim="800000"/>
            <a:headEnd/>
            <a:tailEnd/>
          </a:ln>
        </xdr:spPr>
      </xdr:sp>
      <xdr:sp macro="" textlink="">
        <xdr:nvSpPr>
          <xdr:cNvPr id="2543" name="Rectangle 86"/>
          <xdr:cNvSpPr>
            <a:spLocks noChangeArrowheads="1"/>
          </xdr:cNvSpPr>
        </xdr:nvSpPr>
        <xdr:spPr bwMode="auto">
          <a:xfrm>
            <a:off x="559" y="2066"/>
            <a:ext cx="123" cy="17"/>
          </a:xfrm>
          <a:prstGeom prst="rect">
            <a:avLst/>
          </a:prstGeom>
          <a:solidFill>
            <a:srgbClr val="CCFFFF"/>
          </a:solidFill>
          <a:ln w="9525">
            <a:solidFill>
              <a:srgbClr val="000000"/>
            </a:solidFill>
            <a:miter lim="800000"/>
            <a:headEnd/>
            <a:tailEnd/>
          </a:ln>
        </xdr:spPr>
      </xdr:sp>
    </xdr:grpSp>
    <xdr:clientData/>
  </xdr:twoCellAnchor>
  <xdr:twoCellAnchor>
    <xdr:from>
      <xdr:col>2</xdr:col>
      <xdr:colOff>457200</xdr:colOff>
      <xdr:row>201</xdr:row>
      <xdr:rowOff>114300</xdr:rowOff>
    </xdr:from>
    <xdr:to>
      <xdr:col>4</xdr:col>
      <xdr:colOff>400050</xdr:colOff>
      <xdr:row>202</xdr:row>
      <xdr:rowOff>114300</xdr:rowOff>
    </xdr:to>
    <xdr:sp macro="" textlink="">
      <xdr:nvSpPr>
        <xdr:cNvPr id="2528" name="Rectangle 87"/>
        <xdr:cNvSpPr>
          <a:spLocks noChangeArrowheads="1"/>
        </xdr:cNvSpPr>
      </xdr:nvSpPr>
      <xdr:spPr bwMode="auto">
        <a:xfrm>
          <a:off x="1676400" y="32985075"/>
          <a:ext cx="1162050" cy="161925"/>
        </a:xfrm>
        <a:prstGeom prst="rect">
          <a:avLst/>
        </a:prstGeom>
        <a:solidFill>
          <a:srgbClr val="99CCFF"/>
        </a:solidFill>
        <a:ln w="9525">
          <a:solidFill>
            <a:srgbClr val="000000"/>
          </a:solidFill>
          <a:miter lim="800000"/>
          <a:headEnd/>
          <a:tailEnd/>
        </a:ln>
      </xdr:spPr>
    </xdr:sp>
    <xdr:clientData/>
  </xdr:twoCellAnchor>
  <xdr:twoCellAnchor>
    <xdr:from>
      <xdr:col>27</xdr:col>
      <xdr:colOff>161925</xdr:colOff>
      <xdr:row>175</xdr:row>
      <xdr:rowOff>95250</xdr:rowOff>
    </xdr:from>
    <xdr:to>
      <xdr:col>50</xdr:col>
      <xdr:colOff>390525</xdr:colOff>
      <xdr:row>175</xdr:row>
      <xdr:rowOff>95250</xdr:rowOff>
    </xdr:to>
    <xdr:sp macro="" textlink="">
      <xdr:nvSpPr>
        <xdr:cNvPr id="2529" name="Line 88"/>
        <xdr:cNvSpPr>
          <a:spLocks noChangeShapeType="1"/>
        </xdr:cNvSpPr>
      </xdr:nvSpPr>
      <xdr:spPr bwMode="auto">
        <a:xfrm>
          <a:off x="16621125" y="28755975"/>
          <a:ext cx="14249400" cy="0"/>
        </a:xfrm>
        <a:prstGeom prst="line">
          <a:avLst/>
        </a:prstGeom>
        <a:noFill/>
        <a:ln w="76200">
          <a:solidFill>
            <a:srgbClr val="FF00FF"/>
          </a:solidFill>
          <a:round/>
          <a:headEnd/>
          <a:tailEnd type="triangle" w="med" len="med"/>
        </a:ln>
      </xdr:spPr>
    </xdr:sp>
    <xdr:clientData/>
  </xdr:twoCellAnchor>
  <xdr:twoCellAnchor>
    <xdr:from>
      <xdr:col>11</xdr:col>
      <xdr:colOff>66675</xdr:colOff>
      <xdr:row>169</xdr:row>
      <xdr:rowOff>0</xdr:rowOff>
    </xdr:from>
    <xdr:to>
      <xdr:col>14</xdr:col>
      <xdr:colOff>28575</xdr:colOff>
      <xdr:row>174</xdr:row>
      <xdr:rowOff>0</xdr:rowOff>
    </xdr:to>
    <xdr:sp macro="" textlink="">
      <xdr:nvSpPr>
        <xdr:cNvPr id="2137" name="Rectangle 89"/>
        <xdr:cNvSpPr>
          <a:spLocks noChangeArrowheads="1"/>
        </xdr:cNvSpPr>
      </xdr:nvSpPr>
      <xdr:spPr bwMode="auto">
        <a:xfrm>
          <a:off x="6772275" y="27689175"/>
          <a:ext cx="1790700"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8 let</a:t>
          </a:r>
        </a:p>
      </xdr:txBody>
    </xdr:sp>
    <xdr:clientData/>
  </xdr:twoCellAnchor>
  <xdr:twoCellAnchor>
    <xdr:from>
      <xdr:col>19</xdr:col>
      <xdr:colOff>571500</xdr:colOff>
      <xdr:row>168</xdr:row>
      <xdr:rowOff>95250</xdr:rowOff>
    </xdr:from>
    <xdr:to>
      <xdr:col>22</xdr:col>
      <xdr:colOff>533400</xdr:colOff>
      <xdr:row>173</xdr:row>
      <xdr:rowOff>95250</xdr:rowOff>
    </xdr:to>
    <xdr:sp macro="" textlink="">
      <xdr:nvSpPr>
        <xdr:cNvPr id="2138" name="Rectangle 90"/>
        <xdr:cNvSpPr>
          <a:spLocks noChangeArrowheads="1"/>
        </xdr:cNvSpPr>
      </xdr:nvSpPr>
      <xdr:spPr bwMode="auto">
        <a:xfrm>
          <a:off x="12153900" y="27622500"/>
          <a:ext cx="1790700"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16 let</a:t>
          </a:r>
        </a:p>
      </xdr:txBody>
    </xdr:sp>
    <xdr:clientData/>
  </xdr:twoCellAnchor>
  <xdr:twoCellAnchor>
    <xdr:from>
      <xdr:col>43</xdr:col>
      <xdr:colOff>266700</xdr:colOff>
      <xdr:row>108</xdr:row>
      <xdr:rowOff>0</xdr:rowOff>
    </xdr:from>
    <xdr:to>
      <xdr:col>56</xdr:col>
      <xdr:colOff>342900</xdr:colOff>
      <xdr:row>108</xdr:row>
      <xdr:rowOff>0</xdr:rowOff>
    </xdr:to>
    <xdr:sp macro="" textlink="">
      <xdr:nvSpPr>
        <xdr:cNvPr id="2532" name="Line 91"/>
        <xdr:cNvSpPr>
          <a:spLocks noChangeShapeType="1"/>
        </xdr:cNvSpPr>
      </xdr:nvSpPr>
      <xdr:spPr bwMode="auto">
        <a:xfrm flipV="1">
          <a:off x="26479500" y="17811750"/>
          <a:ext cx="8001000" cy="0"/>
        </a:xfrm>
        <a:prstGeom prst="line">
          <a:avLst/>
        </a:prstGeom>
        <a:noFill/>
        <a:ln w="63500">
          <a:solidFill>
            <a:srgbClr val="800000"/>
          </a:solidFill>
          <a:round/>
          <a:headEnd/>
          <a:tailEnd type="triangle" w="med" len="med"/>
        </a:ln>
      </xdr:spPr>
    </xdr:sp>
    <xdr:clientData/>
  </xdr:twoCellAnchor>
  <xdr:twoCellAnchor>
    <xdr:from>
      <xdr:col>40</xdr:col>
      <xdr:colOff>409575</xdr:colOff>
      <xdr:row>172</xdr:row>
      <xdr:rowOff>123825</xdr:rowOff>
    </xdr:from>
    <xdr:to>
      <xdr:col>43</xdr:col>
      <xdr:colOff>371475</xdr:colOff>
      <xdr:row>177</xdr:row>
      <xdr:rowOff>123825</xdr:rowOff>
    </xdr:to>
    <xdr:sp macro="" textlink="">
      <xdr:nvSpPr>
        <xdr:cNvPr id="2142" name="Rectangle 94"/>
        <xdr:cNvSpPr>
          <a:spLocks noChangeArrowheads="1"/>
        </xdr:cNvSpPr>
      </xdr:nvSpPr>
      <xdr:spPr bwMode="auto">
        <a:xfrm>
          <a:off x="24793575" y="28298775"/>
          <a:ext cx="1790700"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100 let</a:t>
          </a:r>
        </a:p>
      </xdr:txBody>
    </xdr:sp>
    <xdr:clientData/>
  </xdr:twoCellAnchor>
  <xdr:twoCellAnchor>
    <xdr:from>
      <xdr:col>9</xdr:col>
      <xdr:colOff>476250</xdr:colOff>
      <xdr:row>175</xdr:row>
      <xdr:rowOff>123825</xdr:rowOff>
    </xdr:from>
    <xdr:to>
      <xdr:col>22</xdr:col>
      <xdr:colOff>552450</xdr:colOff>
      <xdr:row>175</xdr:row>
      <xdr:rowOff>123825</xdr:rowOff>
    </xdr:to>
    <xdr:sp macro="" textlink="">
      <xdr:nvSpPr>
        <xdr:cNvPr id="2534" name="Line 95"/>
        <xdr:cNvSpPr>
          <a:spLocks noChangeShapeType="1"/>
        </xdr:cNvSpPr>
      </xdr:nvSpPr>
      <xdr:spPr bwMode="auto">
        <a:xfrm flipV="1">
          <a:off x="5962650" y="28784550"/>
          <a:ext cx="8001000" cy="0"/>
        </a:xfrm>
        <a:prstGeom prst="line">
          <a:avLst/>
        </a:prstGeom>
        <a:noFill/>
        <a:ln w="63500">
          <a:solidFill>
            <a:srgbClr val="800000"/>
          </a:solidFill>
          <a:round/>
          <a:headEnd/>
          <a:tailEnd type="triangle" w="med" len="med"/>
        </a:ln>
      </xdr:spPr>
    </xdr:sp>
    <xdr:clientData/>
  </xdr:twoCellAnchor>
  <xdr:twoCellAnchor>
    <xdr:from>
      <xdr:col>3</xdr:col>
      <xdr:colOff>57150</xdr:colOff>
      <xdr:row>67</xdr:row>
      <xdr:rowOff>152400</xdr:rowOff>
    </xdr:from>
    <xdr:to>
      <xdr:col>60</xdr:col>
      <xdr:colOff>361950</xdr:colOff>
      <xdr:row>68</xdr:row>
      <xdr:rowOff>57150</xdr:rowOff>
    </xdr:to>
    <xdr:sp macro="" textlink="">
      <xdr:nvSpPr>
        <xdr:cNvPr id="2535" name="AutoShape 97"/>
        <xdr:cNvSpPr>
          <a:spLocks noChangeArrowheads="1"/>
        </xdr:cNvSpPr>
      </xdr:nvSpPr>
      <xdr:spPr bwMode="auto">
        <a:xfrm flipV="1">
          <a:off x="1885950" y="11325225"/>
          <a:ext cx="35052000" cy="66675"/>
        </a:xfrm>
        <a:prstGeom prst="rightArrow">
          <a:avLst>
            <a:gd name="adj1" fmla="val 50000"/>
            <a:gd name="adj2" fmla="val 13142857"/>
          </a:avLst>
        </a:prstGeom>
        <a:solidFill>
          <a:srgbClr val="FFFFFF"/>
        </a:solidFill>
        <a:ln w="9525">
          <a:solidFill>
            <a:srgbClr val="00CCFF"/>
          </a:solidFill>
          <a:miter lim="800000"/>
          <a:headEnd/>
          <a:tailEnd/>
        </a:ln>
      </xdr:spPr>
    </xdr:sp>
    <xdr:clientData/>
  </xdr:twoCellAnchor>
  <xdr:twoCellAnchor>
    <xdr:from>
      <xdr:col>2</xdr:col>
      <xdr:colOff>571500</xdr:colOff>
      <xdr:row>54</xdr:row>
      <xdr:rowOff>19050</xdr:rowOff>
    </xdr:from>
    <xdr:to>
      <xdr:col>60</xdr:col>
      <xdr:colOff>266700</xdr:colOff>
      <xdr:row>54</xdr:row>
      <xdr:rowOff>85725</xdr:rowOff>
    </xdr:to>
    <xdr:sp macro="" textlink="">
      <xdr:nvSpPr>
        <xdr:cNvPr id="2536" name="AutoShape 98"/>
        <xdr:cNvSpPr>
          <a:spLocks noChangeArrowheads="1"/>
        </xdr:cNvSpPr>
      </xdr:nvSpPr>
      <xdr:spPr bwMode="auto">
        <a:xfrm flipV="1">
          <a:off x="1790700" y="9086850"/>
          <a:ext cx="35052000" cy="66675"/>
        </a:xfrm>
        <a:prstGeom prst="rightArrow">
          <a:avLst>
            <a:gd name="adj1" fmla="val 50000"/>
            <a:gd name="adj2" fmla="val 13142857"/>
          </a:avLst>
        </a:prstGeom>
        <a:solidFill>
          <a:srgbClr val="FFFFFF"/>
        </a:solidFill>
        <a:ln w="9525">
          <a:solidFill>
            <a:srgbClr val="00CCFF"/>
          </a:solidFill>
          <a:miter lim="800000"/>
          <a:headEnd/>
          <a:tailEnd/>
        </a:ln>
      </xdr:spPr>
    </xdr:sp>
    <xdr:clientData/>
  </xdr:twoCellAnchor>
  <xdr:twoCellAnchor>
    <xdr:from>
      <xdr:col>16</xdr:col>
      <xdr:colOff>28575</xdr:colOff>
      <xdr:row>173</xdr:row>
      <xdr:rowOff>95250</xdr:rowOff>
    </xdr:from>
    <xdr:to>
      <xdr:col>18</xdr:col>
      <xdr:colOff>381000</xdr:colOff>
      <xdr:row>178</xdr:row>
      <xdr:rowOff>95250</xdr:rowOff>
    </xdr:to>
    <xdr:sp macro="" textlink="">
      <xdr:nvSpPr>
        <xdr:cNvPr id="2141" name="Rectangle 93"/>
        <xdr:cNvSpPr>
          <a:spLocks noChangeArrowheads="1"/>
        </xdr:cNvSpPr>
      </xdr:nvSpPr>
      <xdr:spPr bwMode="auto">
        <a:xfrm>
          <a:off x="9782175" y="28432125"/>
          <a:ext cx="1571625" cy="809625"/>
        </a:xfrm>
        <a:prstGeom prst="rect">
          <a:avLst/>
        </a:prstGeom>
        <a:solidFill>
          <a:srgbClr val="FFFFFF"/>
        </a:solidFill>
        <a:ln>
          <a:noFill/>
        </a:ln>
        <a:extLst>
          <a:ext uri="{91240B29-F687-4F45-9708-019B960494DF}"/>
        </a:extLst>
      </xdr:spPr>
      <xdr:txBody>
        <a:bodyPr vertOverflow="clip" wrap="square" lIns="45720" tIns="36576" rIns="0" bIns="0" anchor="t" upright="1"/>
        <a:lstStyle/>
        <a:p>
          <a:pPr algn="l" rtl="0">
            <a:defRPr sz="1000"/>
          </a:pPr>
          <a:r>
            <a:rPr lang="cs-CZ" sz="3600" b="0" i="0" u="none" strike="noStrike" baseline="0">
              <a:solidFill>
                <a:srgbClr val="000000"/>
              </a:solidFill>
              <a:latin typeface="Arial"/>
              <a:cs typeface="Arial"/>
            </a:rPr>
            <a:t> 50 let</a:t>
          </a:r>
        </a:p>
      </xdr:txBody>
    </xdr:sp>
    <xdr:clientData/>
  </xdr:twoCellAnchor>
  <xdr:twoCellAnchor>
    <xdr:from>
      <xdr:col>1</xdr:col>
      <xdr:colOff>76200</xdr:colOff>
      <xdr:row>2</xdr:row>
      <xdr:rowOff>76200</xdr:rowOff>
    </xdr:from>
    <xdr:to>
      <xdr:col>60</xdr:col>
      <xdr:colOff>190500</xdr:colOff>
      <xdr:row>132</xdr:row>
      <xdr:rowOff>38100</xdr:rowOff>
    </xdr:to>
    <xdr:graphicFrame macro="">
      <xdr:nvGraphicFramePr>
        <xdr:cNvPr id="2538"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304800</xdr:colOff>
      <xdr:row>55</xdr:row>
      <xdr:rowOff>19050</xdr:rowOff>
    </xdr:from>
    <xdr:to>
      <xdr:col>60</xdr:col>
      <xdr:colOff>133350</xdr:colOff>
      <xdr:row>68</xdr:row>
      <xdr:rowOff>85725</xdr:rowOff>
    </xdr:to>
    <xdr:sp macro="" textlink="">
      <xdr:nvSpPr>
        <xdr:cNvPr id="2539" name="AutoShape 100"/>
        <xdr:cNvSpPr>
          <a:spLocks noChangeArrowheads="1"/>
        </xdr:cNvSpPr>
      </xdr:nvSpPr>
      <xdr:spPr bwMode="auto">
        <a:xfrm>
          <a:off x="36271200" y="9248775"/>
          <a:ext cx="438150" cy="2171700"/>
        </a:xfrm>
        <a:prstGeom prst="upDownArrow">
          <a:avLst>
            <a:gd name="adj1" fmla="val 50000"/>
            <a:gd name="adj2" fmla="val 99130"/>
          </a:avLst>
        </a:prstGeom>
        <a:solidFill>
          <a:srgbClr val="FF6600"/>
        </a:solidFill>
        <a:ln w="9525">
          <a:solidFill>
            <a:srgbClr val="FF0000"/>
          </a:solidFill>
          <a:miter lim="800000"/>
          <a:headEnd/>
          <a:tailEnd/>
        </a:ln>
      </xdr:spPr>
    </xdr:sp>
    <xdr:clientData/>
  </xdr:twoCellAnchor>
  <xdr:twoCellAnchor>
    <xdr:from>
      <xdr:col>49</xdr:col>
      <xdr:colOff>419100</xdr:colOff>
      <xdr:row>83</xdr:row>
      <xdr:rowOff>19050</xdr:rowOff>
    </xdr:from>
    <xdr:to>
      <xdr:col>57</xdr:col>
      <xdr:colOff>76200</xdr:colOff>
      <xdr:row>104</xdr:row>
      <xdr:rowOff>19050</xdr:rowOff>
    </xdr:to>
    <xdr:sp macro="" textlink="">
      <xdr:nvSpPr>
        <xdr:cNvPr id="2149" name="Rectangle 101"/>
        <xdr:cNvSpPr>
          <a:spLocks noChangeArrowheads="1"/>
        </xdr:cNvSpPr>
      </xdr:nvSpPr>
      <xdr:spPr bwMode="auto">
        <a:xfrm>
          <a:off x="30289500" y="13782675"/>
          <a:ext cx="4533900" cy="3400425"/>
        </a:xfrm>
        <a:prstGeom prst="rect">
          <a:avLst/>
        </a:prstGeom>
        <a:solidFill>
          <a:srgbClr val="FF9999"/>
        </a:solidFill>
        <a:ln w="9525">
          <a:solidFill>
            <a:srgbClr val="000000"/>
          </a:solidFill>
          <a:miter lim="800000"/>
          <a:headEnd/>
          <a:tailEnd/>
        </a:ln>
      </xdr:spPr>
      <xdr:txBody>
        <a:bodyPr vertOverflow="clip" wrap="square" lIns="91440" tIns="77724" rIns="91440" bIns="0" anchor="t" upright="1"/>
        <a:lstStyle/>
        <a:p>
          <a:pPr algn="ctr" rtl="0">
            <a:defRPr sz="1000"/>
          </a:pPr>
          <a:r>
            <a:rPr lang="cs-CZ" sz="4800" b="1" i="0" u="none" strike="noStrike" baseline="0">
              <a:solidFill>
                <a:srgbClr val="000000"/>
              </a:solidFill>
              <a:latin typeface="Arial"/>
              <a:cs typeface="Arial"/>
            </a:rPr>
            <a:t>9,9-9,3= 0,7 </a:t>
          </a:r>
          <a:r>
            <a:rPr lang="cs-CZ" sz="4800" b="1" i="0" u="none" strike="noStrike" baseline="30000">
              <a:solidFill>
                <a:srgbClr val="000000"/>
              </a:solidFill>
              <a:latin typeface="Arial"/>
              <a:cs typeface="Arial"/>
            </a:rPr>
            <a:t>o</a:t>
          </a:r>
          <a:r>
            <a:rPr lang="cs-CZ" sz="4800" b="1" i="0" u="none" strike="noStrike" baseline="0">
              <a:solidFill>
                <a:srgbClr val="000000"/>
              </a:solidFill>
              <a:latin typeface="Arial"/>
              <a:cs typeface="Arial"/>
            </a:rPr>
            <a:t>C </a:t>
          </a:r>
        </a:p>
        <a:p>
          <a:pPr algn="ctr" rtl="0">
            <a:defRPr sz="1000"/>
          </a:pPr>
          <a:r>
            <a:rPr lang="cs-CZ" sz="4800" b="1" i="0" u="none" strike="noStrike" baseline="0">
              <a:solidFill>
                <a:srgbClr val="000000"/>
              </a:solidFill>
              <a:latin typeface="Arial"/>
              <a:cs typeface="Arial"/>
            </a:rPr>
            <a:t>rozdíl teplot</a:t>
          </a:r>
        </a:p>
        <a:p>
          <a:pPr algn="ctr" rtl="0">
            <a:defRPr sz="1000"/>
          </a:pPr>
          <a:r>
            <a:rPr lang="cs-CZ" sz="4800" b="1" i="0" u="none" strike="noStrike" baseline="0">
              <a:solidFill>
                <a:srgbClr val="000000"/>
              </a:solidFill>
              <a:latin typeface="Arial"/>
              <a:cs typeface="Arial"/>
            </a:rPr>
            <a:t>z lineární regrese</a:t>
          </a:r>
        </a:p>
      </xdr:txBody>
    </xdr:sp>
    <xdr:clientData/>
  </xdr:twoCellAnchor>
  <xdr:twoCellAnchor>
    <xdr:from>
      <xdr:col>56</xdr:col>
      <xdr:colOff>171450</xdr:colOff>
      <xdr:row>74</xdr:row>
      <xdr:rowOff>47625</xdr:rowOff>
    </xdr:from>
    <xdr:to>
      <xdr:col>60</xdr:col>
      <xdr:colOff>476250</xdr:colOff>
      <xdr:row>78</xdr:row>
      <xdr:rowOff>47625</xdr:rowOff>
    </xdr:to>
    <xdr:sp macro="" textlink="">
      <xdr:nvSpPr>
        <xdr:cNvPr id="2541" name="AutoShape 103"/>
        <xdr:cNvSpPr>
          <a:spLocks noChangeArrowheads="1"/>
        </xdr:cNvSpPr>
      </xdr:nvSpPr>
      <xdr:spPr bwMode="auto">
        <a:xfrm rot="-2597411">
          <a:off x="34309050" y="12353925"/>
          <a:ext cx="2743200" cy="647700"/>
        </a:xfrm>
        <a:custGeom>
          <a:avLst/>
          <a:gdLst>
            <a:gd name="T0" fmla="*/ 2147483647 w 21600"/>
            <a:gd name="T1" fmla="*/ 0 h 21600"/>
            <a:gd name="T2" fmla="*/ 0 w 21600"/>
            <a:gd name="T3" fmla="*/ 291195140 h 21600"/>
            <a:gd name="T4" fmla="*/ 2147483647 w 21600"/>
            <a:gd name="T5" fmla="*/ 582390279 h 21600"/>
            <a:gd name="T6" fmla="*/ 2147483647 w 21600"/>
            <a:gd name="T7" fmla="*/ 291195140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8080"/>
        </a:solidFill>
        <a:ln w="9525">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0.40076</cdr:x>
      <cdr:y>0.03138</cdr:y>
    </cdr:from>
    <cdr:to>
      <cdr:x>0.92089</cdr:x>
      <cdr:y>0.08116</cdr:y>
    </cdr:to>
    <cdr:sp macro="" textlink="">
      <cdr:nvSpPr>
        <cdr:cNvPr id="3074" name="Rectangle 2"/>
        <cdr:cNvSpPr>
          <a:spLocks xmlns:a="http://schemas.openxmlformats.org/drawingml/2006/main" noChangeArrowheads="1"/>
        </cdr:cNvSpPr>
      </cdr:nvSpPr>
      <cdr:spPr bwMode="auto">
        <a:xfrm xmlns:a="http://schemas.openxmlformats.org/drawingml/2006/main">
          <a:off x="14466787" y="662898"/>
          <a:ext cx="18771380" cy="1046321"/>
        </a:xfrm>
        <a:prstGeom xmlns:a="http://schemas.openxmlformats.org/drawingml/2006/main" prst="rect">
          <a:avLst/>
        </a:prstGeom>
        <a:solidFill xmlns:a="http://schemas.openxmlformats.org/drawingml/2006/main">
          <a:srgbClr val="FFFFFF"/>
        </a:solidFill>
        <a:ln xmlns:a="http://schemas.openxmlformats.org/drawingml/2006/main" w="9525">
          <a:solidFill>
            <a:srgbClr val="FF9900"/>
          </a:solidFill>
          <a:miter lim="800000"/>
          <a:headEnd/>
          <a:tailEnd/>
        </a:ln>
      </cdr:spPr>
      <cdr:txBody>
        <a:bodyPr xmlns:a="http://schemas.openxmlformats.org/drawingml/2006/main" vertOverflow="clip" wrap="square" lIns="91440" tIns="73152" rIns="91440" bIns="0" anchor="t" upright="1"/>
        <a:lstStyle xmlns:a="http://schemas.openxmlformats.org/drawingml/2006/main"/>
        <a:p xmlns:a="http://schemas.openxmlformats.org/drawingml/2006/main">
          <a:pPr algn="ctr" rtl="0">
            <a:defRPr sz="1000"/>
          </a:pPr>
          <a:r>
            <a:rPr lang="cs-CZ" sz="4425" b="1" i="0" u="none" strike="noStrike" baseline="0">
              <a:solidFill>
                <a:srgbClr val="FF9900"/>
              </a:solidFill>
              <a:latin typeface="Arial"/>
              <a:cs typeface="Arial"/>
            </a:rPr>
            <a:t>Polynomický 5, dopředu odhad 4 roky do 2010 směřuje k 11,2</a:t>
          </a:r>
          <a:r>
            <a:rPr lang="cs-CZ" sz="4425" b="1" i="0" u="none" strike="noStrike" baseline="30000">
              <a:solidFill>
                <a:srgbClr val="FF9900"/>
              </a:solidFill>
              <a:latin typeface="Arial"/>
              <a:cs typeface="Arial"/>
            </a:rPr>
            <a:t>0</a:t>
          </a:r>
          <a:r>
            <a:rPr lang="cs-CZ" sz="4425" b="1" i="0" u="none" strike="noStrike" baseline="0">
              <a:solidFill>
                <a:srgbClr val="FF9900"/>
              </a:solidFill>
              <a:latin typeface="Arial"/>
              <a:cs typeface="Arial"/>
            </a:rPr>
            <a:t>C</a:t>
          </a:r>
        </a:p>
      </cdr:txBody>
    </cdr:sp>
  </cdr:relSizeAnchor>
  <cdr:relSizeAnchor xmlns:cdr="http://schemas.openxmlformats.org/drawingml/2006/chartDrawing">
    <cdr:from>
      <cdr:x>0.58827</cdr:x>
      <cdr:y>0.82277</cdr:y>
    </cdr:from>
    <cdr:to>
      <cdr:x>0.98173</cdr:x>
      <cdr:y>0.885</cdr:y>
    </cdr:to>
    <cdr:sp macro="" textlink="">
      <cdr:nvSpPr>
        <cdr:cNvPr id="3075" name="Rectangle 3"/>
        <cdr:cNvSpPr>
          <a:spLocks xmlns:a="http://schemas.openxmlformats.org/drawingml/2006/main" noChangeArrowheads="1"/>
        </cdr:cNvSpPr>
      </cdr:nvSpPr>
      <cdr:spPr bwMode="auto">
        <a:xfrm xmlns:a="http://schemas.openxmlformats.org/drawingml/2006/main">
          <a:off x="21225193" y="18307050"/>
          <a:ext cx="14196313" cy="1384554"/>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91440" tIns="73152" rIns="91440" bIns="0" anchor="t" upright="1"/>
        <a:lstStyle xmlns:a="http://schemas.openxmlformats.org/drawingml/2006/main"/>
        <a:p xmlns:a="http://schemas.openxmlformats.org/drawingml/2006/main">
          <a:pPr algn="ctr" rtl="0">
            <a:defRPr sz="1000"/>
          </a:pPr>
          <a:r>
            <a:rPr lang="cs-CZ" sz="2800" b="1" i="0" u="none" strike="noStrike" baseline="0">
              <a:solidFill>
                <a:srgbClr val="FF0000"/>
              </a:solidFill>
              <a:latin typeface="Arial"/>
              <a:cs typeface="Arial"/>
            </a:rPr>
            <a:t>Polynomický 2, dopředu odhad 4 roky do 2010, odhad je příliš velký, skutečnost 2010 byla 10,0°C</a:t>
          </a:r>
        </a:p>
      </cdr:txBody>
    </cdr:sp>
  </cdr:relSizeAnchor>
  <cdr:relSizeAnchor xmlns:cdr="http://schemas.openxmlformats.org/drawingml/2006/chartDrawing">
    <cdr:from>
      <cdr:x>0.03947</cdr:x>
      <cdr:y>0.03138</cdr:y>
    </cdr:from>
    <cdr:to>
      <cdr:x>0.38431</cdr:x>
      <cdr:y>0.08116</cdr:y>
    </cdr:to>
    <cdr:sp macro="" textlink="">
      <cdr:nvSpPr>
        <cdr:cNvPr id="3076" name="Rectangle 4"/>
        <cdr:cNvSpPr>
          <a:spLocks xmlns:a="http://schemas.openxmlformats.org/drawingml/2006/main" noChangeArrowheads="1"/>
        </cdr:cNvSpPr>
      </cdr:nvSpPr>
      <cdr:spPr bwMode="auto">
        <a:xfrm xmlns:a="http://schemas.openxmlformats.org/drawingml/2006/main">
          <a:off x="1427608" y="662898"/>
          <a:ext cx="12445262" cy="1046321"/>
        </a:xfrm>
        <a:prstGeom xmlns:a="http://schemas.openxmlformats.org/drawingml/2006/main" prst="rect">
          <a:avLst/>
        </a:prstGeom>
        <a:solidFill xmlns:a="http://schemas.openxmlformats.org/drawingml/2006/main">
          <a:srgbClr val="FFFFFF"/>
        </a:solidFill>
        <a:ln xmlns:a="http://schemas.openxmlformats.org/drawingml/2006/main" w="9525">
          <a:solidFill>
            <a:srgbClr val="008080"/>
          </a:solidFill>
          <a:miter lim="800000"/>
          <a:headEnd/>
          <a:tailEnd/>
        </a:ln>
      </cdr:spPr>
      <cdr:txBody>
        <a:bodyPr xmlns:a="http://schemas.openxmlformats.org/drawingml/2006/main" vertOverflow="clip" wrap="square" lIns="91440" tIns="73152" rIns="91440" bIns="0" anchor="t" upright="1"/>
        <a:lstStyle xmlns:a="http://schemas.openxmlformats.org/drawingml/2006/main"/>
        <a:p xmlns:a="http://schemas.openxmlformats.org/drawingml/2006/main">
          <a:pPr algn="ctr" rtl="0">
            <a:defRPr sz="1000"/>
          </a:pPr>
          <a:r>
            <a:rPr lang="cs-CZ" sz="4425" b="1" i="0" u="none" strike="noStrike" baseline="0">
              <a:solidFill>
                <a:srgbClr val="008080"/>
              </a:solidFill>
              <a:latin typeface="Arial"/>
              <a:cs typeface="Arial"/>
            </a:rPr>
            <a:t>Lineární, dopředu odhad 4 roky do 2010</a:t>
          </a:r>
        </a:p>
      </cdr:txBody>
    </cdr:sp>
  </cdr:relSizeAnchor>
  <cdr:relSizeAnchor xmlns:cdr="http://schemas.openxmlformats.org/drawingml/2006/chartDrawing">
    <cdr:from>
      <cdr:x>0.94139</cdr:x>
      <cdr:y>0.1962</cdr:y>
    </cdr:from>
    <cdr:to>
      <cdr:x>0.96558</cdr:x>
      <cdr:y>0.8114</cdr:y>
    </cdr:to>
    <cdr:sp macro="" textlink="">
      <cdr:nvSpPr>
        <cdr:cNvPr id="3077" name="Line 5"/>
        <cdr:cNvSpPr>
          <a:spLocks xmlns:a="http://schemas.openxmlformats.org/drawingml/2006/main" noChangeShapeType="1"/>
        </cdr:cNvSpPr>
      </cdr:nvSpPr>
      <cdr:spPr bwMode="auto">
        <a:xfrm xmlns:a="http://schemas.openxmlformats.org/drawingml/2006/main" flipV="1">
          <a:off x="33965968" y="4365434"/>
          <a:ext cx="872792" cy="13688446"/>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type="triangle" w="med" len="med"/>
        </a:ln>
        <a:extLst xmlns:a="http://schemas.openxmlformats.org/drawingml/2006/main">
          <a:ext uri="{909E8E84-426E-40DD-AFC4-6F175D3DCCD1}"/>
        </a:extLst>
      </cdr:spPr>
      <cdr:txBody>
        <a:bodyPr xmlns:a="http://schemas.openxmlformats.org/drawingml/2006/main"/>
        <a:lstStyle xmlns:a="http://schemas.openxmlformats.org/drawingml/2006/main"/>
        <a:p xmlns:a="http://schemas.openxmlformats.org/drawingml/2006/main">
          <a:endParaRPr lang="cs-CZ"/>
        </a:p>
      </cdr:txBody>
    </cdr:sp>
  </cdr:relSizeAnchor>
  <cdr:relSizeAnchor xmlns:cdr="http://schemas.openxmlformats.org/drawingml/2006/chartDrawing">
    <cdr:from>
      <cdr:x>0.92961</cdr:x>
      <cdr:y>0.05104</cdr:y>
    </cdr:from>
    <cdr:to>
      <cdr:x>0.98173</cdr:x>
      <cdr:y>0.15607</cdr:y>
    </cdr:to>
    <cdr:sp macro="" textlink="">
      <cdr:nvSpPr>
        <cdr:cNvPr id="3078" name="Line 6"/>
        <cdr:cNvSpPr>
          <a:spLocks xmlns:a="http://schemas.openxmlformats.org/drawingml/2006/main" noChangeShapeType="1"/>
        </cdr:cNvSpPr>
      </cdr:nvSpPr>
      <cdr:spPr bwMode="auto">
        <a:xfrm xmlns:a="http://schemas.openxmlformats.org/drawingml/2006/main">
          <a:off x="33553123" y="1076195"/>
          <a:ext cx="1880737" cy="2207738"/>
        </a:xfrm>
        <a:prstGeom xmlns:a="http://schemas.openxmlformats.org/drawingml/2006/main" prst="line">
          <a:avLst/>
        </a:prstGeom>
        <a:noFill xmlns:a="http://schemas.openxmlformats.org/drawingml/2006/main"/>
        <a:ln xmlns:a="http://schemas.openxmlformats.org/drawingml/2006/main" w="9525">
          <a:solidFill>
            <a:srgbClr val="FF9900"/>
          </a:solidFill>
          <a:round/>
          <a:headEnd/>
          <a:tailEnd type="triangle" w="med" len="med"/>
        </a:ln>
        <a:extLst xmlns:a="http://schemas.openxmlformats.org/drawingml/2006/main">
          <a:ext uri="{909E8E84-426E-40DD-AFC4-6F175D3DCCD1}"/>
        </a:extLst>
      </cdr:spPr>
      <cdr:txBody>
        <a:bodyPr xmlns:a="http://schemas.openxmlformats.org/drawingml/2006/main"/>
        <a:lstStyle xmlns:a="http://schemas.openxmlformats.org/drawingml/2006/main"/>
        <a:p xmlns:a="http://schemas.openxmlformats.org/drawingml/2006/main">
          <a:endParaRPr lang="cs-CZ"/>
        </a:p>
      </cdr:txBody>
    </cdr:sp>
  </cdr:relSizeAnchor>
  <cdr:relSizeAnchor xmlns:cdr="http://schemas.openxmlformats.org/drawingml/2006/chartDrawing">
    <cdr:from>
      <cdr:x>0.91922</cdr:x>
      <cdr:y>0.29024</cdr:y>
    </cdr:from>
    <cdr:to>
      <cdr:x>0.99947</cdr:x>
      <cdr:y>0.38185</cdr:y>
    </cdr:to>
    <cdr:sp macro="" textlink="">
      <cdr:nvSpPr>
        <cdr:cNvPr id="8" name="TextovéPole 7"/>
        <cdr:cNvSpPr txBox="1"/>
      </cdr:nvSpPr>
      <cdr:spPr>
        <a:xfrm xmlns:a="http://schemas.openxmlformats.org/drawingml/2006/main">
          <a:off x="33166050" y="6457950"/>
          <a:ext cx="2895600" cy="20383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cs-CZ" sz="2400"/>
            <a:t>Lineární trend, odhad na 4 roky dopředu 2006-2010 se blíží 10,0°C,</a:t>
          </a:r>
          <a:r>
            <a:rPr lang="cs-CZ" sz="2400" baseline="0"/>
            <a:t> </a:t>
          </a:r>
        </a:p>
        <a:p xmlns:a="http://schemas.openxmlformats.org/drawingml/2006/main">
          <a:r>
            <a:rPr lang="cs-CZ" sz="2400" baseline="0"/>
            <a:t>skutečnost 10,0°C</a:t>
          </a:r>
          <a:endParaRPr lang="cs-CZ" sz="2400"/>
        </a:p>
      </cdr:txBody>
    </cdr:sp>
  </cdr:relSizeAnchor>
</c:userShape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nfomet.cz/index.php?id=read&amp;idd=1326294288" TargetMode="External"/><Relationship Id="rId1" Type="http://schemas.openxmlformats.org/officeDocument/2006/relationships/hyperlink" Target="http://www.infomet.cz/index.php?id=read&amp;idd=1326294288"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6"/>
  <sheetViews>
    <sheetView topLeftCell="A30" workbookViewId="0">
      <selection activeCell="C53" sqref="C53"/>
    </sheetView>
  </sheetViews>
  <sheetFormatPr defaultRowHeight="12.75"/>
  <cols>
    <col min="2" max="14" width="5.7109375" customWidth="1"/>
  </cols>
  <sheetData>
    <row r="1" spans="1:15" ht="13.5" customHeight="1">
      <c r="A1" s="65" t="s">
        <v>0</v>
      </c>
      <c r="B1" s="65"/>
      <c r="C1" s="65"/>
      <c r="D1" s="65"/>
      <c r="E1" s="65"/>
      <c r="F1" s="65"/>
      <c r="G1" s="65"/>
      <c r="H1" s="65"/>
      <c r="I1" s="65"/>
      <c r="J1" s="65"/>
      <c r="K1" s="65"/>
      <c r="L1" s="65"/>
      <c r="M1" s="65"/>
      <c r="N1" s="65"/>
    </row>
    <row r="2" spans="1:15" ht="13.5" customHeight="1">
      <c r="A2" s="66" t="s">
        <v>16</v>
      </c>
      <c r="B2" s="66"/>
      <c r="C2" s="66"/>
      <c r="D2" s="66"/>
      <c r="E2" s="66"/>
      <c r="F2" s="66"/>
      <c r="G2" s="66"/>
      <c r="H2" s="66"/>
      <c r="I2" s="66"/>
      <c r="J2" s="66"/>
      <c r="K2" s="66"/>
      <c r="L2" s="66"/>
      <c r="M2" s="66"/>
      <c r="N2" s="66"/>
    </row>
    <row r="3" spans="1:15" ht="13.5" customHeight="1">
      <c r="A3" s="1" t="s">
        <v>1</v>
      </c>
      <c r="B3" s="2" t="s">
        <v>2</v>
      </c>
      <c r="C3" s="2" t="s">
        <v>3</v>
      </c>
      <c r="D3" s="2" t="s">
        <v>4</v>
      </c>
      <c r="E3" s="2" t="s">
        <v>5</v>
      </c>
      <c r="F3" s="2" t="s">
        <v>6</v>
      </c>
      <c r="G3" s="2" t="s">
        <v>7</v>
      </c>
      <c r="H3" s="2" t="s">
        <v>8</v>
      </c>
      <c r="I3" s="2" t="s">
        <v>9</v>
      </c>
      <c r="J3" s="2" t="s">
        <v>10</v>
      </c>
      <c r="K3" s="2" t="s">
        <v>11</v>
      </c>
      <c r="L3" s="2" t="s">
        <v>12</v>
      </c>
      <c r="M3" s="2" t="s">
        <v>13</v>
      </c>
      <c r="N3" s="1" t="s">
        <v>14</v>
      </c>
    </row>
    <row r="4" spans="1:15">
      <c r="A4" t="s">
        <v>15</v>
      </c>
      <c r="B4">
        <v>-0.86</v>
      </c>
      <c r="C4">
        <v>0.65</v>
      </c>
      <c r="D4">
        <v>4.0999999999999996</v>
      </c>
      <c r="E4">
        <v>9.2899999999999991</v>
      </c>
      <c r="F4">
        <v>14.65</v>
      </c>
      <c r="G4">
        <v>17.93</v>
      </c>
      <c r="H4">
        <v>19.649999999999999</v>
      </c>
      <c r="I4">
        <v>19.05</v>
      </c>
      <c r="J4">
        <v>15.17</v>
      </c>
      <c r="K4">
        <v>9.77</v>
      </c>
      <c r="L4">
        <v>4.29</v>
      </c>
      <c r="M4">
        <v>0.82</v>
      </c>
      <c r="N4" s="3">
        <v>9.5399999999999991</v>
      </c>
    </row>
    <row r="6" spans="1:15">
      <c r="A6" s="21" t="s">
        <v>31</v>
      </c>
      <c r="B6" s="21"/>
      <c r="C6" s="21"/>
      <c r="D6" s="21"/>
      <c r="E6" s="21"/>
      <c r="F6" s="21"/>
      <c r="G6" s="21"/>
      <c r="H6" s="21"/>
      <c r="I6" s="21"/>
      <c r="J6" s="21"/>
      <c r="K6" s="21"/>
      <c r="L6" s="21"/>
      <c r="M6" s="21"/>
      <c r="N6" s="21"/>
      <c r="O6" s="21"/>
    </row>
  </sheetData>
  <mergeCells count="2">
    <mergeCell ref="A1:N1"/>
    <mergeCell ref="A2:N2"/>
  </mergeCells>
  <phoneticPr fontId="4" type="noConversion"/>
  <pageMargins left="0.78740157499999996" right="0.78740157499999996" top="0.984251969" bottom="0.984251969" header="0.4921259845" footer="0.4921259845"/>
  <pageSetup paperSize="9" orientation="portrait" horizontalDpi="4294967292" verticalDpi="0" r:id="rId1"/>
  <headerFooter alignWithMargins="0"/>
  <drawing r:id="rId2"/>
</worksheet>
</file>

<file path=xl/worksheets/sheet2.xml><?xml version="1.0" encoding="utf-8"?>
<worksheet xmlns="http://schemas.openxmlformats.org/spreadsheetml/2006/main" xmlns:r="http://schemas.openxmlformats.org/officeDocument/2006/relationships">
  <dimension ref="A1:S257"/>
  <sheetViews>
    <sheetView topLeftCell="A228" zoomScale="75" workbookViewId="0">
      <selection activeCell="E265" sqref="E265"/>
    </sheetView>
  </sheetViews>
  <sheetFormatPr defaultRowHeight="12.75"/>
  <cols>
    <col min="2" max="2" width="15" style="5" customWidth="1"/>
    <col min="3" max="3" width="9.140625" customWidth="1"/>
    <col min="4" max="4" width="21.28515625" customWidth="1"/>
    <col min="5" max="5" width="50.140625" customWidth="1"/>
    <col min="7" max="7" width="29.7109375" customWidth="1"/>
  </cols>
  <sheetData>
    <row r="1" spans="1:7">
      <c r="A1" s="39"/>
      <c r="B1" s="34" t="s">
        <v>15</v>
      </c>
    </row>
    <row r="2" spans="1:7" ht="13.5">
      <c r="A2" s="40">
        <v>1770</v>
      </c>
      <c r="B2" s="35">
        <v>10.199999999999999</v>
      </c>
      <c r="C2" s="33"/>
      <c r="D2" s="32" t="s">
        <v>44</v>
      </c>
    </row>
    <row r="3" spans="1:7" ht="13.5">
      <c r="A3" s="40">
        <v>1771</v>
      </c>
      <c r="B3" s="35">
        <v>8.5</v>
      </c>
      <c r="C3" s="33">
        <f>B3-B2</f>
        <v>-1.6999999999999993</v>
      </c>
    </row>
    <row r="4" spans="1:7" ht="13.5">
      <c r="A4" s="40">
        <v>1772</v>
      </c>
      <c r="B4" s="35">
        <v>10.9</v>
      </c>
      <c r="C4" s="33">
        <f t="shared" ref="C4:C67" si="0">B4-B3</f>
        <v>2.4000000000000004</v>
      </c>
    </row>
    <row r="5" spans="1:7" ht="13.5">
      <c r="A5" s="40">
        <v>1773</v>
      </c>
      <c r="B5" s="35">
        <v>10</v>
      </c>
      <c r="C5" s="33">
        <f t="shared" si="0"/>
        <v>-0.90000000000000036</v>
      </c>
    </row>
    <row r="6" spans="1:7" ht="13.5">
      <c r="A6" s="40">
        <v>1774</v>
      </c>
      <c r="B6" s="36">
        <v>10.199999999999999</v>
      </c>
      <c r="C6" s="33">
        <f t="shared" si="0"/>
        <v>0.19999999999999929</v>
      </c>
      <c r="E6" s="4"/>
      <c r="G6" s="4"/>
    </row>
    <row r="7" spans="1:7" ht="13.5">
      <c r="A7" s="41">
        <v>1775</v>
      </c>
      <c r="B7" s="37">
        <v>10.7</v>
      </c>
      <c r="C7" s="5">
        <f t="shared" si="0"/>
        <v>0.5</v>
      </c>
      <c r="F7" s="4"/>
    </row>
    <row r="8" spans="1:7" ht="13.5">
      <c r="A8" s="41">
        <v>1776</v>
      </c>
      <c r="B8" s="37">
        <v>8.8000000000000007</v>
      </c>
      <c r="C8" s="5">
        <f t="shared" si="0"/>
        <v>-1.8999999999999986</v>
      </c>
      <c r="F8" s="4"/>
    </row>
    <row r="9" spans="1:7" ht="13.5">
      <c r="A9" s="41">
        <v>1777</v>
      </c>
      <c r="B9" s="37">
        <v>8.9</v>
      </c>
      <c r="C9" s="5">
        <f t="shared" si="0"/>
        <v>9.9999999999999645E-2</v>
      </c>
      <c r="F9" s="4"/>
    </row>
    <row r="10" spans="1:7" ht="13.5">
      <c r="A10" s="41">
        <v>1778</v>
      </c>
      <c r="B10" s="37">
        <v>10.199999999999999</v>
      </c>
      <c r="C10" s="5">
        <f t="shared" si="0"/>
        <v>1.2999999999999989</v>
      </c>
      <c r="F10" s="4"/>
    </row>
    <row r="11" spans="1:7" ht="13.5">
      <c r="A11" s="41">
        <v>1779</v>
      </c>
      <c r="B11" s="37">
        <v>10.4</v>
      </c>
      <c r="C11" s="5">
        <f t="shared" si="0"/>
        <v>0.20000000000000107</v>
      </c>
      <c r="F11" s="4"/>
    </row>
    <row r="12" spans="1:7" ht="13.5">
      <c r="A12" s="41">
        <v>1780</v>
      </c>
      <c r="B12" s="37">
        <v>8.9</v>
      </c>
      <c r="C12" s="5">
        <f t="shared" si="0"/>
        <v>-1.5</v>
      </c>
      <c r="F12" s="4"/>
    </row>
    <row r="13" spans="1:7" ht="13.5">
      <c r="A13" s="41">
        <v>1781</v>
      </c>
      <c r="B13" s="37">
        <v>10.3</v>
      </c>
      <c r="C13" s="5">
        <f t="shared" si="0"/>
        <v>1.4000000000000004</v>
      </c>
      <c r="F13" s="4"/>
    </row>
    <row r="14" spans="1:7" ht="13.5">
      <c r="A14" s="41">
        <v>1782</v>
      </c>
      <c r="B14" s="37">
        <v>9</v>
      </c>
      <c r="C14" s="5">
        <f t="shared" si="0"/>
        <v>-1.3000000000000007</v>
      </c>
      <c r="F14" s="4"/>
    </row>
    <row r="15" spans="1:7" ht="13.5">
      <c r="A15" s="41">
        <v>1783</v>
      </c>
      <c r="B15" s="37">
        <v>10.1</v>
      </c>
      <c r="C15" s="5">
        <f t="shared" si="0"/>
        <v>1.0999999999999996</v>
      </c>
      <c r="F15" s="4"/>
    </row>
    <row r="16" spans="1:7" ht="13.5">
      <c r="A16" s="41">
        <v>1784</v>
      </c>
      <c r="B16" s="37">
        <v>8.4</v>
      </c>
      <c r="C16" s="5">
        <f t="shared" si="0"/>
        <v>-1.6999999999999993</v>
      </c>
      <c r="F16" s="4"/>
    </row>
    <row r="17" spans="1:7" ht="13.5">
      <c r="A17" s="41">
        <v>1785</v>
      </c>
      <c r="B17" s="37">
        <v>7.9</v>
      </c>
      <c r="C17" s="5">
        <f t="shared" si="0"/>
        <v>-0.5</v>
      </c>
      <c r="F17" s="4"/>
    </row>
    <row r="18" spans="1:7" ht="13.5">
      <c r="A18" s="41">
        <v>1786</v>
      </c>
      <c r="B18" s="37">
        <v>7.4</v>
      </c>
      <c r="C18" s="5">
        <f t="shared" si="0"/>
        <v>-0.5</v>
      </c>
      <c r="F18" s="4"/>
    </row>
    <row r="19" spans="1:7" ht="13.5">
      <c r="A19" s="41">
        <v>1787</v>
      </c>
      <c r="B19" s="37">
        <v>10.199999999999999</v>
      </c>
      <c r="C19" s="5">
        <f t="shared" si="0"/>
        <v>2.7999999999999989</v>
      </c>
      <c r="F19" s="4"/>
    </row>
    <row r="20" spans="1:7" ht="13.5">
      <c r="A20" s="41">
        <v>1788</v>
      </c>
      <c r="B20" s="37">
        <v>9.9</v>
      </c>
      <c r="C20" s="5">
        <f t="shared" si="0"/>
        <v>-0.29999999999999893</v>
      </c>
      <c r="F20" s="4"/>
    </row>
    <row r="21" spans="1:7" ht="13.5">
      <c r="A21" s="41">
        <v>1789</v>
      </c>
      <c r="B21" s="37">
        <v>10.199999999999999</v>
      </c>
      <c r="C21" s="5">
        <f t="shared" si="0"/>
        <v>0.29999999999999893</v>
      </c>
      <c r="F21" s="4"/>
    </row>
    <row r="22" spans="1:7" ht="13.5">
      <c r="A22" s="41">
        <v>1790</v>
      </c>
      <c r="B22" s="37">
        <v>10.199999999999999</v>
      </c>
      <c r="C22" s="5">
        <f t="shared" si="0"/>
        <v>0</v>
      </c>
      <c r="F22" s="4"/>
    </row>
    <row r="23" spans="1:7" ht="13.5">
      <c r="A23" s="41">
        <v>1791</v>
      </c>
      <c r="B23" s="37">
        <v>11.2</v>
      </c>
      <c r="C23" s="5">
        <f t="shared" si="0"/>
        <v>1</v>
      </c>
      <c r="F23" s="4"/>
    </row>
    <row r="24" spans="1:7" ht="13.5">
      <c r="A24" s="41">
        <v>1792</v>
      </c>
      <c r="B24" s="37">
        <v>10.3</v>
      </c>
      <c r="C24" s="5">
        <f t="shared" si="0"/>
        <v>-0.89999999999999858</v>
      </c>
      <c r="F24" s="4"/>
    </row>
    <row r="25" spans="1:7" ht="13.5">
      <c r="A25" s="41">
        <v>1793</v>
      </c>
      <c r="B25" s="37">
        <v>10.6</v>
      </c>
      <c r="C25" s="5">
        <f t="shared" si="0"/>
        <v>0.29999999999999893</v>
      </c>
      <c r="F25" s="4"/>
      <c r="G25" s="4"/>
    </row>
    <row r="26" spans="1:7" ht="13.5">
      <c r="A26" s="41">
        <v>1794</v>
      </c>
      <c r="B26" s="37">
        <v>11.5</v>
      </c>
      <c r="C26" s="5">
        <f t="shared" si="0"/>
        <v>0.90000000000000036</v>
      </c>
      <c r="F26" s="4"/>
    </row>
    <row r="27" spans="1:7" ht="13.5">
      <c r="A27" s="41">
        <v>1795</v>
      </c>
      <c r="B27" s="37">
        <v>10</v>
      </c>
      <c r="C27" s="5">
        <f t="shared" si="0"/>
        <v>-1.5</v>
      </c>
      <c r="F27" s="4"/>
    </row>
    <row r="28" spans="1:7" ht="13.5">
      <c r="A28" s="41">
        <v>1796</v>
      </c>
      <c r="B28" s="37">
        <v>10.1</v>
      </c>
      <c r="C28" s="5">
        <f t="shared" si="0"/>
        <v>9.9999999999999645E-2</v>
      </c>
      <c r="F28" s="4"/>
      <c r="G28" s="4"/>
    </row>
    <row r="29" spans="1:7" ht="13.5">
      <c r="A29" s="41">
        <v>1797</v>
      </c>
      <c r="B29" s="37">
        <v>11</v>
      </c>
      <c r="C29" s="5">
        <f t="shared" si="0"/>
        <v>0.90000000000000036</v>
      </c>
      <c r="F29" s="4"/>
    </row>
    <row r="30" spans="1:7" ht="13.5">
      <c r="A30" s="41">
        <v>1798</v>
      </c>
      <c r="B30" s="37">
        <v>10.7</v>
      </c>
      <c r="C30" s="5">
        <f t="shared" si="0"/>
        <v>-0.30000000000000071</v>
      </c>
      <c r="F30" s="4"/>
    </row>
    <row r="31" spans="1:7" ht="13.5">
      <c r="A31" s="41">
        <v>1799</v>
      </c>
      <c r="B31" s="37">
        <v>7.7</v>
      </c>
      <c r="C31" s="5">
        <f t="shared" si="0"/>
        <v>-2.9999999999999991</v>
      </c>
      <c r="F31" s="4"/>
    </row>
    <row r="32" spans="1:7" ht="13.5">
      <c r="A32" s="41">
        <v>1800</v>
      </c>
      <c r="B32" s="37">
        <v>10.1</v>
      </c>
      <c r="C32" s="5">
        <f t="shared" si="0"/>
        <v>2.3999999999999995</v>
      </c>
      <c r="F32" s="4"/>
    </row>
    <row r="33" spans="1:6" ht="13.5">
      <c r="A33" s="41">
        <v>1801</v>
      </c>
      <c r="B33" s="37">
        <v>10.9</v>
      </c>
      <c r="C33" s="5">
        <f t="shared" si="0"/>
        <v>0.80000000000000071</v>
      </c>
      <c r="F33" s="4"/>
    </row>
    <row r="34" spans="1:6" ht="13.5">
      <c r="A34" s="41">
        <v>1802</v>
      </c>
      <c r="B34" s="37">
        <v>10.199999999999999</v>
      </c>
      <c r="C34" s="5">
        <f t="shared" si="0"/>
        <v>-0.70000000000000107</v>
      </c>
    </row>
    <row r="35" spans="1:6" ht="13.5">
      <c r="A35" s="41">
        <v>1803</v>
      </c>
      <c r="B35" s="37">
        <v>9.1999999999999993</v>
      </c>
      <c r="C35" s="5">
        <f t="shared" si="0"/>
        <v>-1</v>
      </c>
    </row>
    <row r="36" spans="1:6" ht="13.5">
      <c r="A36" s="41">
        <v>1804</v>
      </c>
      <c r="B36" s="37">
        <v>9.6</v>
      </c>
      <c r="C36" s="5">
        <f t="shared" si="0"/>
        <v>0.40000000000000036</v>
      </c>
    </row>
    <row r="37" spans="1:6" ht="13.5">
      <c r="A37" s="41">
        <v>1805</v>
      </c>
      <c r="B37" s="37">
        <v>8.1</v>
      </c>
      <c r="C37" s="5">
        <f t="shared" si="0"/>
        <v>-1.5</v>
      </c>
    </row>
    <row r="38" spans="1:6" ht="13.5">
      <c r="A38" s="41">
        <v>1806</v>
      </c>
      <c r="B38" s="37">
        <v>11</v>
      </c>
      <c r="C38" s="5">
        <f t="shared" si="0"/>
        <v>2.9000000000000004</v>
      </c>
    </row>
    <row r="39" spans="1:6" ht="13.5">
      <c r="A39" s="41">
        <v>1807</v>
      </c>
      <c r="B39" s="37">
        <v>10.8</v>
      </c>
      <c r="C39" s="5">
        <f t="shared" si="0"/>
        <v>-0.19999999999999929</v>
      </c>
    </row>
    <row r="40" spans="1:6" ht="13.5">
      <c r="A40" s="41">
        <v>1808</v>
      </c>
      <c r="B40" s="37">
        <v>9.1999999999999993</v>
      </c>
      <c r="C40" s="5">
        <f t="shared" si="0"/>
        <v>-1.6000000000000014</v>
      </c>
    </row>
    <row r="41" spans="1:6" ht="13.5">
      <c r="A41" s="41">
        <v>1809</v>
      </c>
      <c r="B41" s="37">
        <v>9.9</v>
      </c>
      <c r="C41" s="5">
        <f t="shared" si="0"/>
        <v>0.70000000000000107</v>
      </c>
    </row>
    <row r="42" spans="1:6" ht="13.5">
      <c r="A42" s="41">
        <v>1810</v>
      </c>
      <c r="B42" s="37">
        <v>9.6999999999999993</v>
      </c>
      <c r="C42" s="5">
        <f t="shared" si="0"/>
        <v>-0.20000000000000107</v>
      </c>
    </row>
    <row r="43" spans="1:6" ht="13.5">
      <c r="A43" s="41">
        <v>1811</v>
      </c>
      <c r="B43" s="37">
        <v>11.2</v>
      </c>
      <c r="C43" s="5">
        <f t="shared" si="0"/>
        <v>1.5</v>
      </c>
    </row>
    <row r="44" spans="1:6" ht="13.5">
      <c r="A44" s="41">
        <v>1812</v>
      </c>
      <c r="B44" s="37">
        <v>8.6</v>
      </c>
      <c r="C44" s="5">
        <f t="shared" si="0"/>
        <v>-2.5999999999999996</v>
      </c>
    </row>
    <row r="45" spans="1:6" ht="13.5">
      <c r="A45" s="41">
        <v>1813</v>
      </c>
      <c r="B45" s="37">
        <v>9.5</v>
      </c>
      <c r="C45" s="5">
        <f t="shared" si="0"/>
        <v>0.90000000000000036</v>
      </c>
    </row>
    <row r="46" spans="1:6" ht="13.5">
      <c r="A46" s="41">
        <v>1814</v>
      </c>
      <c r="B46" s="37">
        <v>8.4</v>
      </c>
      <c r="C46" s="5">
        <f t="shared" si="0"/>
        <v>-1.0999999999999996</v>
      </c>
    </row>
    <row r="47" spans="1:6" ht="13.5">
      <c r="A47" s="41">
        <v>1815</v>
      </c>
      <c r="B47" s="37">
        <v>9.5</v>
      </c>
      <c r="C47" s="5">
        <f t="shared" si="0"/>
        <v>1.0999999999999996</v>
      </c>
    </row>
    <row r="48" spans="1:6" ht="13.5">
      <c r="A48" s="41">
        <v>1816</v>
      </c>
      <c r="B48" s="37">
        <v>9</v>
      </c>
      <c r="C48" s="5">
        <f t="shared" si="0"/>
        <v>-0.5</v>
      </c>
    </row>
    <row r="49" spans="1:3" ht="13.5">
      <c r="A49" s="41">
        <v>1817</v>
      </c>
      <c r="B49" s="37">
        <v>9.9</v>
      </c>
      <c r="C49" s="5">
        <f t="shared" si="0"/>
        <v>0.90000000000000036</v>
      </c>
    </row>
    <row r="50" spans="1:3" ht="13.5">
      <c r="A50" s="41">
        <v>1818</v>
      </c>
      <c r="B50" s="37">
        <v>10.1</v>
      </c>
      <c r="C50" s="5">
        <f t="shared" si="0"/>
        <v>0.19999999999999929</v>
      </c>
    </row>
    <row r="51" spans="1:3" ht="13.5">
      <c r="A51" s="41">
        <v>1819</v>
      </c>
      <c r="B51" s="37">
        <v>10.4</v>
      </c>
      <c r="C51" s="5">
        <f t="shared" si="0"/>
        <v>0.30000000000000071</v>
      </c>
    </row>
    <row r="52" spans="1:3" ht="13.5">
      <c r="A52" s="41">
        <v>1820</v>
      </c>
      <c r="B52" s="37">
        <v>9.1999999999999993</v>
      </c>
      <c r="C52" s="5">
        <f t="shared" si="0"/>
        <v>-1.2000000000000011</v>
      </c>
    </row>
    <row r="53" spans="1:3" ht="13.5">
      <c r="A53" s="41">
        <v>1821</v>
      </c>
      <c r="B53" s="37">
        <v>9.9</v>
      </c>
      <c r="C53" s="5">
        <f t="shared" si="0"/>
        <v>0.70000000000000107</v>
      </c>
    </row>
    <row r="54" spans="1:3" ht="13.5">
      <c r="A54" s="41">
        <v>1822</v>
      </c>
      <c r="B54" s="37">
        <v>11</v>
      </c>
      <c r="C54" s="5">
        <f t="shared" si="0"/>
        <v>1.0999999999999996</v>
      </c>
    </row>
    <row r="55" spans="1:3" ht="13.5">
      <c r="A55" s="41">
        <v>1823</v>
      </c>
      <c r="B55" s="37">
        <v>9.6999999999999993</v>
      </c>
      <c r="C55" s="5">
        <f t="shared" si="0"/>
        <v>-1.3000000000000007</v>
      </c>
    </row>
    <row r="56" spans="1:3" ht="13.5">
      <c r="A56" s="41">
        <v>1824</v>
      </c>
      <c r="B56" s="37">
        <v>10.5</v>
      </c>
      <c r="C56" s="5">
        <f t="shared" si="0"/>
        <v>0.80000000000000071</v>
      </c>
    </row>
    <row r="57" spans="1:3" ht="13.5">
      <c r="A57" s="41">
        <v>1825</v>
      </c>
      <c r="B57" s="37">
        <v>10.4</v>
      </c>
      <c r="C57" s="5">
        <f t="shared" si="0"/>
        <v>-9.9999999999999645E-2</v>
      </c>
    </row>
    <row r="58" spans="1:3" ht="13.5">
      <c r="A58" s="41">
        <v>1826</v>
      </c>
      <c r="B58" s="37">
        <v>9.9</v>
      </c>
      <c r="C58" s="5">
        <f t="shared" si="0"/>
        <v>-0.5</v>
      </c>
    </row>
    <row r="59" spans="1:3" ht="13.5">
      <c r="A59" s="41">
        <v>1827</v>
      </c>
      <c r="B59" s="37">
        <v>9.8000000000000007</v>
      </c>
      <c r="C59" s="5">
        <f t="shared" si="0"/>
        <v>-9.9999999999999645E-2</v>
      </c>
    </row>
    <row r="60" spans="1:3" ht="13.5">
      <c r="A60" s="41">
        <v>1828</v>
      </c>
      <c r="B60" s="37">
        <v>10</v>
      </c>
      <c r="C60" s="5">
        <f t="shared" si="0"/>
        <v>0.19999999999999929</v>
      </c>
    </row>
    <row r="61" spans="1:3" ht="13.5">
      <c r="A61" s="41">
        <v>1829</v>
      </c>
      <c r="B61" s="37">
        <v>7.4</v>
      </c>
      <c r="C61" s="5">
        <f t="shared" si="0"/>
        <v>-2.5999999999999996</v>
      </c>
    </row>
    <row r="62" spans="1:3" ht="13.5">
      <c r="A62" s="41">
        <v>1830</v>
      </c>
      <c r="B62" s="37">
        <v>9.3000000000000007</v>
      </c>
      <c r="C62" s="5">
        <f t="shared" si="0"/>
        <v>1.9000000000000004</v>
      </c>
    </row>
    <row r="63" spans="1:3" ht="13.5">
      <c r="A63" s="41">
        <v>1831</v>
      </c>
      <c r="B63" s="37">
        <v>9.6999999999999993</v>
      </c>
      <c r="C63" s="5">
        <f t="shared" si="0"/>
        <v>0.39999999999999858</v>
      </c>
    </row>
    <row r="64" spans="1:3" ht="13.5">
      <c r="A64" s="41">
        <v>1832</v>
      </c>
      <c r="B64" s="37">
        <v>9.5</v>
      </c>
      <c r="C64" s="5">
        <f t="shared" si="0"/>
        <v>-0.19999999999999929</v>
      </c>
    </row>
    <row r="65" spans="1:3" ht="13.5">
      <c r="A65" s="41">
        <v>1833</v>
      </c>
      <c r="B65" s="37">
        <v>9.9</v>
      </c>
      <c r="C65" s="5">
        <f t="shared" si="0"/>
        <v>0.40000000000000036</v>
      </c>
    </row>
    <row r="66" spans="1:3" ht="13.5">
      <c r="A66" s="41">
        <v>1834</v>
      </c>
      <c r="B66" s="37">
        <v>11.4</v>
      </c>
      <c r="C66" s="5">
        <f t="shared" si="0"/>
        <v>1.5</v>
      </c>
    </row>
    <row r="67" spans="1:3" ht="13.5">
      <c r="A67" s="41">
        <v>1835</v>
      </c>
      <c r="B67" s="37">
        <v>9.6999999999999993</v>
      </c>
      <c r="C67" s="5">
        <f t="shared" si="0"/>
        <v>-1.7000000000000011</v>
      </c>
    </row>
    <row r="68" spans="1:3" ht="13.5">
      <c r="A68" s="41">
        <v>1836</v>
      </c>
      <c r="B68" s="37">
        <v>9.6999999999999993</v>
      </c>
      <c r="C68" s="5">
        <f t="shared" ref="C68:C131" si="1">B68-B67</f>
        <v>0</v>
      </c>
    </row>
    <row r="69" spans="1:3" ht="13.5">
      <c r="A69" s="41">
        <v>1837</v>
      </c>
      <c r="B69" s="37">
        <v>8.3000000000000007</v>
      </c>
      <c r="C69" s="5">
        <f t="shared" si="1"/>
        <v>-1.3999999999999986</v>
      </c>
    </row>
    <row r="70" spans="1:3" ht="13.5">
      <c r="A70" s="41">
        <v>1838</v>
      </c>
      <c r="B70" s="37">
        <v>7.2</v>
      </c>
      <c r="C70" s="5">
        <f t="shared" si="1"/>
        <v>-1.1000000000000005</v>
      </c>
    </row>
    <row r="71" spans="1:3" ht="13.5">
      <c r="A71" s="41">
        <v>1839</v>
      </c>
      <c r="B71" s="37">
        <v>9.1</v>
      </c>
      <c r="C71" s="5">
        <f t="shared" si="1"/>
        <v>1.8999999999999995</v>
      </c>
    </row>
    <row r="72" spans="1:3" ht="13.5">
      <c r="A72" s="41">
        <v>1840</v>
      </c>
      <c r="B72" s="37">
        <v>7.6</v>
      </c>
      <c r="C72" s="5">
        <f t="shared" si="1"/>
        <v>-1.5</v>
      </c>
    </row>
    <row r="73" spans="1:3" ht="13.5">
      <c r="A73" s="41">
        <v>1841</v>
      </c>
      <c r="B73" s="37">
        <v>9.5</v>
      </c>
      <c r="C73" s="5">
        <f t="shared" si="1"/>
        <v>1.9000000000000004</v>
      </c>
    </row>
    <row r="74" spans="1:3" ht="13.5">
      <c r="A74" s="41">
        <v>1842</v>
      </c>
      <c r="B74" s="37">
        <v>8.6999999999999993</v>
      </c>
      <c r="C74" s="5">
        <f t="shared" si="1"/>
        <v>-0.80000000000000071</v>
      </c>
    </row>
    <row r="75" spans="1:3" ht="13.5">
      <c r="A75" s="41">
        <v>1843</v>
      </c>
      <c r="B75" s="37">
        <v>9.5</v>
      </c>
      <c r="C75" s="5">
        <f t="shared" si="1"/>
        <v>0.80000000000000071</v>
      </c>
    </row>
    <row r="76" spans="1:3" ht="13.5">
      <c r="A76" s="41">
        <v>1844</v>
      </c>
      <c r="B76" s="37">
        <v>8.3000000000000007</v>
      </c>
      <c r="C76" s="5">
        <f t="shared" si="1"/>
        <v>-1.1999999999999993</v>
      </c>
    </row>
    <row r="77" spans="1:3" ht="13.5">
      <c r="A77" s="41">
        <v>1845</v>
      </c>
      <c r="B77" s="37">
        <v>8.3000000000000007</v>
      </c>
      <c r="C77" s="5">
        <f t="shared" si="1"/>
        <v>0</v>
      </c>
    </row>
    <row r="78" spans="1:3" ht="13.5">
      <c r="A78" s="41">
        <v>1846</v>
      </c>
      <c r="B78" s="37">
        <v>10</v>
      </c>
      <c r="C78" s="5">
        <f t="shared" si="1"/>
        <v>1.6999999999999993</v>
      </c>
    </row>
    <row r="79" spans="1:3" ht="13.5">
      <c r="A79" s="41">
        <v>1847</v>
      </c>
      <c r="B79" s="37">
        <v>8.1999999999999993</v>
      </c>
      <c r="C79" s="5">
        <f t="shared" si="1"/>
        <v>-1.8000000000000007</v>
      </c>
    </row>
    <row r="80" spans="1:3">
      <c r="A80" s="41">
        <v>1848</v>
      </c>
      <c r="B80" s="38">
        <v>9.1</v>
      </c>
      <c r="C80" s="5">
        <f t="shared" si="1"/>
        <v>0.90000000000000036</v>
      </c>
    </row>
    <row r="81" spans="1:3">
      <c r="A81" s="41">
        <v>1849</v>
      </c>
      <c r="B81" s="38">
        <v>8.4</v>
      </c>
      <c r="C81" s="5">
        <f t="shared" si="1"/>
        <v>-0.69999999999999929</v>
      </c>
    </row>
    <row r="82" spans="1:3">
      <c r="A82" s="41">
        <v>1850</v>
      </c>
      <c r="B82" s="38">
        <v>8.6999999999999993</v>
      </c>
      <c r="C82" s="5">
        <f t="shared" si="1"/>
        <v>0.29999999999999893</v>
      </c>
    </row>
    <row r="83" spans="1:3">
      <c r="A83" s="41">
        <v>1851</v>
      </c>
      <c r="B83" s="38">
        <v>8.5</v>
      </c>
      <c r="C83" s="5">
        <f t="shared" si="1"/>
        <v>-0.19999999999999929</v>
      </c>
    </row>
    <row r="84" spans="1:3">
      <c r="A84" s="41">
        <v>1852</v>
      </c>
      <c r="B84" s="38">
        <v>9.9</v>
      </c>
      <c r="C84" s="5">
        <f t="shared" si="1"/>
        <v>1.4000000000000004</v>
      </c>
    </row>
    <row r="85" spans="1:3">
      <c r="A85" s="41">
        <v>1853</v>
      </c>
      <c r="B85" s="38">
        <v>7.8</v>
      </c>
      <c r="C85" s="5">
        <f t="shared" si="1"/>
        <v>-2.1000000000000005</v>
      </c>
    </row>
    <row r="86" spans="1:3">
      <c r="A86" s="41">
        <v>1854</v>
      </c>
      <c r="B86" s="38">
        <v>8.9</v>
      </c>
      <c r="C86" s="5">
        <f t="shared" si="1"/>
        <v>1.1000000000000005</v>
      </c>
    </row>
    <row r="87" spans="1:3">
      <c r="A87" s="41">
        <v>1855</v>
      </c>
      <c r="B87" s="38">
        <v>7.6</v>
      </c>
      <c r="C87" s="5">
        <f t="shared" si="1"/>
        <v>-1.3000000000000007</v>
      </c>
    </row>
    <row r="88" spans="1:3">
      <c r="A88" s="41">
        <v>1856</v>
      </c>
      <c r="B88" s="38">
        <v>8.9</v>
      </c>
      <c r="C88" s="5">
        <f t="shared" si="1"/>
        <v>1.3000000000000007</v>
      </c>
    </row>
    <row r="89" spans="1:3">
      <c r="A89" s="41">
        <v>1857</v>
      </c>
      <c r="B89" s="38">
        <v>9.1</v>
      </c>
      <c r="C89" s="5">
        <f t="shared" si="1"/>
        <v>0.19999999999999929</v>
      </c>
    </row>
    <row r="90" spans="1:3">
      <c r="A90" s="41">
        <v>1858</v>
      </c>
      <c r="B90" s="38">
        <v>7.9</v>
      </c>
      <c r="C90" s="5">
        <f t="shared" si="1"/>
        <v>-1.1999999999999993</v>
      </c>
    </row>
    <row r="91" spans="1:3">
      <c r="A91" s="41">
        <v>1859</v>
      </c>
      <c r="B91" s="38">
        <v>10</v>
      </c>
      <c r="C91" s="5">
        <f t="shared" si="1"/>
        <v>2.0999999999999996</v>
      </c>
    </row>
    <row r="92" spans="1:3">
      <c r="A92" s="41">
        <v>1860</v>
      </c>
      <c r="B92" s="38">
        <v>8.4</v>
      </c>
      <c r="C92" s="5">
        <f t="shared" si="1"/>
        <v>-1.5999999999999996</v>
      </c>
    </row>
    <row r="93" spans="1:3">
      <c r="A93" s="41">
        <v>1861</v>
      </c>
      <c r="B93" s="38">
        <v>9.1999999999999993</v>
      </c>
      <c r="C93" s="5">
        <f t="shared" si="1"/>
        <v>0.79999999999999893</v>
      </c>
    </row>
    <row r="94" spans="1:3">
      <c r="A94" s="41">
        <v>1862</v>
      </c>
      <c r="B94" s="38">
        <v>9.8000000000000007</v>
      </c>
      <c r="C94" s="5">
        <f t="shared" si="1"/>
        <v>0.60000000000000142</v>
      </c>
    </row>
    <row r="95" spans="1:3">
      <c r="A95" s="41">
        <v>1863</v>
      </c>
      <c r="B95" s="38">
        <v>10.4</v>
      </c>
      <c r="C95" s="5">
        <f t="shared" si="1"/>
        <v>0.59999999999999964</v>
      </c>
    </row>
    <row r="96" spans="1:3">
      <c r="A96" s="41">
        <v>1864</v>
      </c>
      <c r="B96" s="38">
        <v>7.4</v>
      </c>
      <c r="C96" s="5">
        <f t="shared" si="1"/>
        <v>-3</v>
      </c>
    </row>
    <row r="97" spans="1:3">
      <c r="A97" s="41">
        <v>1865</v>
      </c>
      <c r="B97" s="38">
        <v>9.1</v>
      </c>
      <c r="C97" s="5">
        <f t="shared" si="1"/>
        <v>1.6999999999999993</v>
      </c>
    </row>
    <row r="98" spans="1:3">
      <c r="A98" s="41">
        <v>1866</v>
      </c>
      <c r="B98" s="38">
        <v>10</v>
      </c>
      <c r="C98" s="5">
        <f t="shared" si="1"/>
        <v>0.90000000000000036</v>
      </c>
    </row>
    <row r="99" spans="1:3">
      <c r="A99" s="41">
        <v>1867</v>
      </c>
      <c r="B99" s="38">
        <v>9.1</v>
      </c>
      <c r="C99" s="5">
        <f t="shared" si="1"/>
        <v>-0.90000000000000036</v>
      </c>
    </row>
    <row r="100" spans="1:3">
      <c r="A100" s="41">
        <v>1868</v>
      </c>
      <c r="B100" s="38">
        <v>11.2</v>
      </c>
      <c r="C100" s="5">
        <f t="shared" si="1"/>
        <v>2.0999999999999996</v>
      </c>
    </row>
    <row r="101" spans="1:3">
      <c r="A101" s="41">
        <v>1869</v>
      </c>
      <c r="B101" s="38">
        <v>9.4</v>
      </c>
      <c r="C101" s="5">
        <f t="shared" si="1"/>
        <v>-1.7999999999999989</v>
      </c>
    </row>
    <row r="102" spans="1:3">
      <c r="A102" s="41">
        <v>1870</v>
      </c>
      <c r="B102" s="38">
        <v>8.1</v>
      </c>
      <c r="C102" s="5">
        <f t="shared" si="1"/>
        <v>-1.3000000000000007</v>
      </c>
    </row>
    <row r="103" spans="1:3">
      <c r="A103" s="41">
        <v>1871</v>
      </c>
      <c r="B103" s="38">
        <v>7.2</v>
      </c>
      <c r="C103" s="5">
        <f t="shared" si="1"/>
        <v>-0.89999999999999947</v>
      </c>
    </row>
    <row r="104" spans="1:3">
      <c r="A104" s="41">
        <v>1872</v>
      </c>
      <c r="B104" s="38">
        <v>10.3</v>
      </c>
      <c r="C104" s="5">
        <f t="shared" si="1"/>
        <v>3.1000000000000005</v>
      </c>
    </row>
    <row r="105" spans="1:3">
      <c r="A105" s="41">
        <v>1873</v>
      </c>
      <c r="B105" s="38">
        <v>9.8000000000000007</v>
      </c>
      <c r="C105" s="5">
        <f t="shared" si="1"/>
        <v>-0.5</v>
      </c>
    </row>
    <row r="106" spans="1:3">
      <c r="A106" s="41">
        <v>1874</v>
      </c>
      <c r="B106" s="38">
        <v>9.1999999999999993</v>
      </c>
      <c r="C106" s="5">
        <f t="shared" si="1"/>
        <v>-0.60000000000000142</v>
      </c>
    </row>
    <row r="107" spans="1:3">
      <c r="A107" s="41">
        <v>1875</v>
      </c>
      <c r="B107" s="38">
        <v>8.4</v>
      </c>
      <c r="C107" s="5">
        <f t="shared" si="1"/>
        <v>-0.79999999999999893</v>
      </c>
    </row>
    <row r="108" spans="1:3">
      <c r="A108" s="41">
        <v>1876</v>
      </c>
      <c r="B108" s="38">
        <v>9.1</v>
      </c>
      <c r="C108" s="5">
        <f t="shared" si="1"/>
        <v>0.69999999999999929</v>
      </c>
    </row>
    <row r="109" spans="1:3">
      <c r="A109" s="41">
        <v>1877</v>
      </c>
      <c r="B109" s="38">
        <v>9.4</v>
      </c>
      <c r="C109" s="5">
        <f t="shared" si="1"/>
        <v>0.30000000000000071</v>
      </c>
    </row>
    <row r="110" spans="1:3">
      <c r="A110" s="41">
        <v>1878</v>
      </c>
      <c r="B110" s="38">
        <v>9.6999999999999993</v>
      </c>
      <c r="C110" s="5">
        <f t="shared" si="1"/>
        <v>0.29999999999999893</v>
      </c>
    </row>
    <row r="111" spans="1:3">
      <c r="A111" s="41">
        <v>1879</v>
      </c>
      <c r="B111" s="38">
        <v>7.9</v>
      </c>
      <c r="C111" s="5">
        <f t="shared" si="1"/>
        <v>-1.7999999999999989</v>
      </c>
    </row>
    <row r="112" spans="1:3">
      <c r="A112" s="41">
        <v>1880</v>
      </c>
      <c r="B112" s="38">
        <v>9.4</v>
      </c>
      <c r="C112" s="5">
        <f t="shared" si="1"/>
        <v>1.5</v>
      </c>
    </row>
    <row r="113" spans="1:3">
      <c r="A113" s="41">
        <v>1881</v>
      </c>
      <c r="B113" s="38">
        <v>8.1999999999999993</v>
      </c>
      <c r="C113" s="5">
        <f t="shared" si="1"/>
        <v>-1.2000000000000011</v>
      </c>
    </row>
    <row r="114" spans="1:3">
      <c r="A114" s="41">
        <v>1882</v>
      </c>
      <c r="B114" s="38">
        <v>9.6</v>
      </c>
      <c r="C114" s="5">
        <f t="shared" si="1"/>
        <v>1.4000000000000004</v>
      </c>
    </row>
    <row r="115" spans="1:3">
      <c r="A115" s="41">
        <v>1883</v>
      </c>
      <c r="B115" s="38">
        <v>9</v>
      </c>
      <c r="C115" s="5">
        <f t="shared" si="1"/>
        <v>-0.59999999999999964</v>
      </c>
    </row>
    <row r="116" spans="1:3">
      <c r="A116" s="41">
        <v>1884</v>
      </c>
      <c r="B116" s="38">
        <v>9.5</v>
      </c>
      <c r="C116" s="5">
        <f t="shared" si="1"/>
        <v>0.5</v>
      </c>
    </row>
    <row r="117" spans="1:3">
      <c r="A117" s="41">
        <v>1885</v>
      </c>
      <c r="B117" s="38">
        <v>9.4</v>
      </c>
      <c r="C117" s="5">
        <f t="shared" si="1"/>
        <v>-9.9999999999999645E-2</v>
      </c>
    </row>
    <row r="118" spans="1:3">
      <c r="A118" s="41">
        <v>1886</v>
      </c>
      <c r="B118" s="38">
        <v>9.5</v>
      </c>
      <c r="C118" s="5">
        <f t="shared" si="1"/>
        <v>9.9999999999999645E-2</v>
      </c>
    </row>
    <row r="119" spans="1:3">
      <c r="A119" s="41">
        <v>1887</v>
      </c>
      <c r="B119" s="38">
        <v>8.4</v>
      </c>
      <c r="C119" s="5">
        <f t="shared" si="1"/>
        <v>-1.0999999999999996</v>
      </c>
    </row>
    <row r="120" spans="1:3">
      <c r="A120" s="41">
        <v>1888</v>
      </c>
      <c r="B120" s="38">
        <v>8.4</v>
      </c>
      <c r="C120" s="5">
        <f t="shared" si="1"/>
        <v>0</v>
      </c>
    </row>
    <row r="121" spans="1:3">
      <c r="A121" s="41">
        <v>1889</v>
      </c>
      <c r="B121" s="38">
        <v>8.8000000000000007</v>
      </c>
      <c r="C121" s="5">
        <f t="shared" si="1"/>
        <v>0.40000000000000036</v>
      </c>
    </row>
    <row r="122" spans="1:3">
      <c r="A122" s="41">
        <v>1890</v>
      </c>
      <c r="B122" s="38">
        <v>8.9</v>
      </c>
      <c r="C122" s="5">
        <f t="shared" si="1"/>
        <v>9.9999999999999645E-2</v>
      </c>
    </row>
    <row r="123" spans="1:3">
      <c r="A123" s="41">
        <v>1891</v>
      </c>
      <c r="B123" s="38">
        <v>8.6</v>
      </c>
      <c r="C123" s="5">
        <f t="shared" si="1"/>
        <v>-0.30000000000000071</v>
      </c>
    </row>
    <row r="124" spans="1:3">
      <c r="A124" s="41">
        <v>1892</v>
      </c>
      <c r="B124" s="38">
        <v>8.9</v>
      </c>
      <c r="C124" s="5">
        <f t="shared" si="1"/>
        <v>0.30000000000000071</v>
      </c>
    </row>
    <row r="125" spans="1:3">
      <c r="A125" s="41">
        <v>1893</v>
      </c>
      <c r="B125" s="38">
        <v>8.9</v>
      </c>
      <c r="C125" s="5">
        <f t="shared" si="1"/>
        <v>0</v>
      </c>
    </row>
    <row r="126" spans="1:3">
      <c r="A126" s="41">
        <v>1894</v>
      </c>
      <c r="B126" s="38">
        <v>9.3000000000000007</v>
      </c>
      <c r="C126" s="5">
        <f t="shared" si="1"/>
        <v>0.40000000000000036</v>
      </c>
    </row>
    <row r="127" spans="1:3">
      <c r="A127" s="41">
        <v>1895</v>
      </c>
      <c r="B127" s="38">
        <v>8.4</v>
      </c>
      <c r="C127" s="5">
        <f t="shared" si="1"/>
        <v>-0.90000000000000036</v>
      </c>
    </row>
    <row r="128" spans="1:3">
      <c r="A128" s="41">
        <v>1896</v>
      </c>
      <c r="B128" s="38">
        <v>8.6</v>
      </c>
      <c r="C128" s="5">
        <f t="shared" si="1"/>
        <v>0.19999999999999929</v>
      </c>
    </row>
    <row r="129" spans="1:3">
      <c r="A129" s="41">
        <v>1897</v>
      </c>
      <c r="B129" s="38">
        <v>9.1</v>
      </c>
      <c r="C129" s="5">
        <f t="shared" si="1"/>
        <v>0.5</v>
      </c>
    </row>
    <row r="130" spans="1:3">
      <c r="A130" s="41">
        <v>1898</v>
      </c>
      <c r="B130" s="38">
        <v>10.1</v>
      </c>
      <c r="C130" s="5">
        <f t="shared" si="1"/>
        <v>1</v>
      </c>
    </row>
    <row r="131" spans="1:3">
      <c r="A131" s="41">
        <v>1899</v>
      </c>
      <c r="B131" s="38">
        <v>8.9</v>
      </c>
      <c r="C131" s="5">
        <f t="shared" si="1"/>
        <v>-1.1999999999999993</v>
      </c>
    </row>
    <row r="132" spans="1:3">
      <c r="A132" s="41">
        <v>1900</v>
      </c>
      <c r="B132" s="38">
        <v>9.5</v>
      </c>
      <c r="C132" s="5">
        <f t="shared" ref="C132:C195" si="2">B132-B131</f>
        <v>0.59999999999999964</v>
      </c>
    </row>
    <row r="133" spans="1:3">
      <c r="A133" s="41">
        <v>1901</v>
      </c>
      <c r="B133" s="38">
        <v>8.6999999999999993</v>
      </c>
      <c r="C133" s="5">
        <f t="shared" si="2"/>
        <v>-0.80000000000000071</v>
      </c>
    </row>
    <row r="134" spans="1:3">
      <c r="A134" s="41">
        <v>1902</v>
      </c>
      <c r="B134" s="38">
        <v>8.1999999999999993</v>
      </c>
      <c r="C134" s="5">
        <f t="shared" si="2"/>
        <v>-0.5</v>
      </c>
    </row>
    <row r="135" spans="1:3">
      <c r="A135" s="41">
        <v>1903</v>
      </c>
      <c r="B135" s="38">
        <v>9.6</v>
      </c>
      <c r="C135" s="5">
        <f t="shared" si="2"/>
        <v>1.4000000000000004</v>
      </c>
    </row>
    <row r="136" spans="1:3">
      <c r="A136" s="41">
        <v>1904</v>
      </c>
      <c r="B136" s="38">
        <v>9.8000000000000007</v>
      </c>
      <c r="C136" s="5">
        <f t="shared" si="2"/>
        <v>0.20000000000000107</v>
      </c>
    </row>
    <row r="137" spans="1:3">
      <c r="A137" s="41">
        <v>1905</v>
      </c>
      <c r="B137" s="38">
        <v>9.3000000000000007</v>
      </c>
      <c r="C137" s="5">
        <f t="shared" si="2"/>
        <v>-0.5</v>
      </c>
    </row>
    <row r="138" spans="1:3">
      <c r="A138" s="41">
        <v>1906</v>
      </c>
      <c r="B138" s="38">
        <v>9.5</v>
      </c>
      <c r="C138" s="5">
        <f t="shared" si="2"/>
        <v>0.19999999999999929</v>
      </c>
    </row>
    <row r="139" spans="1:3">
      <c r="A139" s="41">
        <v>1907</v>
      </c>
      <c r="B139" s="38">
        <v>9.1999999999999993</v>
      </c>
      <c r="C139" s="5">
        <f t="shared" si="2"/>
        <v>-0.30000000000000071</v>
      </c>
    </row>
    <row r="140" spans="1:3">
      <c r="A140" s="41">
        <v>1908</v>
      </c>
      <c r="B140" s="38">
        <v>8.6999999999999993</v>
      </c>
      <c r="C140" s="5">
        <f t="shared" si="2"/>
        <v>-0.5</v>
      </c>
    </row>
    <row r="141" spans="1:3">
      <c r="A141" s="41">
        <v>1909</v>
      </c>
      <c r="B141" s="38">
        <v>8.6999999999999993</v>
      </c>
      <c r="C141" s="5">
        <f t="shared" si="2"/>
        <v>0</v>
      </c>
    </row>
    <row r="142" spans="1:3">
      <c r="A142" s="41">
        <v>1910</v>
      </c>
      <c r="B142" s="38">
        <v>9.5</v>
      </c>
      <c r="C142" s="5">
        <f t="shared" si="2"/>
        <v>0.80000000000000071</v>
      </c>
    </row>
    <row r="143" spans="1:3">
      <c r="A143" s="41">
        <v>1911</v>
      </c>
      <c r="B143" s="38">
        <v>10.3</v>
      </c>
      <c r="C143" s="5">
        <f t="shared" si="2"/>
        <v>0.80000000000000071</v>
      </c>
    </row>
    <row r="144" spans="1:3">
      <c r="A144" s="41">
        <v>1912</v>
      </c>
      <c r="B144" s="38">
        <v>8.6</v>
      </c>
      <c r="C144" s="5">
        <f t="shared" si="2"/>
        <v>-1.7000000000000011</v>
      </c>
    </row>
    <row r="145" spans="1:3">
      <c r="A145" s="41">
        <v>1913</v>
      </c>
      <c r="B145" s="38">
        <v>9.4</v>
      </c>
      <c r="C145" s="5">
        <f t="shared" si="2"/>
        <v>0.80000000000000071</v>
      </c>
    </row>
    <row r="146" spans="1:3">
      <c r="A146" s="41">
        <v>1914</v>
      </c>
      <c r="B146" s="38">
        <v>9.3000000000000007</v>
      </c>
      <c r="C146" s="5">
        <f t="shared" si="2"/>
        <v>-9.9999999999999645E-2</v>
      </c>
    </row>
    <row r="147" spans="1:3">
      <c r="A147" s="41">
        <v>1915</v>
      </c>
      <c r="B147" s="38">
        <v>9.1999999999999993</v>
      </c>
      <c r="C147" s="5">
        <f t="shared" si="2"/>
        <v>-0.10000000000000142</v>
      </c>
    </row>
    <row r="148" spans="1:3">
      <c r="A148" s="41">
        <v>1916</v>
      </c>
      <c r="B148" s="38">
        <v>10.1</v>
      </c>
      <c r="C148" s="5">
        <f t="shared" si="2"/>
        <v>0.90000000000000036</v>
      </c>
    </row>
    <row r="149" spans="1:3">
      <c r="A149" s="41">
        <v>1917</v>
      </c>
      <c r="B149" s="38">
        <v>8.8000000000000007</v>
      </c>
      <c r="C149" s="5">
        <f t="shared" si="2"/>
        <v>-1.2999999999999989</v>
      </c>
    </row>
    <row r="150" spans="1:3">
      <c r="A150" s="41">
        <v>1918</v>
      </c>
      <c r="B150" s="38">
        <v>10</v>
      </c>
      <c r="C150" s="5">
        <f t="shared" si="2"/>
        <v>1.1999999999999993</v>
      </c>
    </row>
    <row r="151" spans="1:3">
      <c r="A151" s="41">
        <v>1919</v>
      </c>
      <c r="B151" s="38">
        <v>8.6</v>
      </c>
      <c r="C151" s="5">
        <f t="shared" si="2"/>
        <v>-1.4000000000000004</v>
      </c>
    </row>
    <row r="152" spans="1:3">
      <c r="A152" s="41">
        <v>1920</v>
      </c>
      <c r="B152" s="38">
        <v>9.6999999999999993</v>
      </c>
      <c r="C152" s="5">
        <f t="shared" si="2"/>
        <v>1.0999999999999996</v>
      </c>
    </row>
    <row r="153" spans="1:3">
      <c r="A153" s="41">
        <v>1921</v>
      </c>
      <c r="B153" s="38">
        <v>10.1</v>
      </c>
      <c r="C153" s="5">
        <f t="shared" si="2"/>
        <v>0.40000000000000036</v>
      </c>
    </row>
    <row r="154" spans="1:3">
      <c r="A154" s="41">
        <v>1922</v>
      </c>
      <c r="B154" s="38">
        <v>8.3000000000000007</v>
      </c>
      <c r="C154" s="5">
        <f t="shared" si="2"/>
        <v>-1.7999999999999989</v>
      </c>
    </row>
    <row r="155" spans="1:3">
      <c r="A155" s="41">
        <v>1923</v>
      </c>
      <c r="B155" s="38">
        <v>9.3000000000000007</v>
      </c>
      <c r="C155" s="5">
        <f t="shared" si="2"/>
        <v>1</v>
      </c>
    </row>
    <row r="156" spans="1:3">
      <c r="A156" s="41">
        <v>1924</v>
      </c>
      <c r="B156" s="38">
        <v>8.6</v>
      </c>
      <c r="C156" s="5">
        <f t="shared" si="2"/>
        <v>-0.70000000000000107</v>
      </c>
    </row>
    <row r="157" spans="1:3">
      <c r="A157" s="41">
        <v>1925</v>
      </c>
      <c r="B157" s="38">
        <v>9.5</v>
      </c>
      <c r="C157" s="5">
        <f t="shared" si="2"/>
        <v>0.90000000000000036</v>
      </c>
    </row>
    <row r="158" spans="1:3">
      <c r="A158" s="41">
        <v>1926</v>
      </c>
      <c r="B158" s="38">
        <v>9.9</v>
      </c>
      <c r="C158" s="5">
        <f t="shared" si="2"/>
        <v>0.40000000000000036</v>
      </c>
    </row>
    <row r="159" spans="1:3">
      <c r="A159" s="41">
        <v>1927</v>
      </c>
      <c r="B159" s="38">
        <v>9.4</v>
      </c>
      <c r="C159" s="5">
        <f t="shared" si="2"/>
        <v>-0.5</v>
      </c>
    </row>
    <row r="160" spans="1:3">
      <c r="A160" s="41">
        <v>1928</v>
      </c>
      <c r="B160" s="38">
        <v>9.6999999999999993</v>
      </c>
      <c r="C160" s="5">
        <f t="shared" si="2"/>
        <v>0.29999999999999893</v>
      </c>
    </row>
    <row r="161" spans="1:3">
      <c r="A161" s="41">
        <v>1929</v>
      </c>
      <c r="B161" s="38">
        <v>8.4</v>
      </c>
      <c r="C161" s="5">
        <f t="shared" si="2"/>
        <v>-1.2999999999999989</v>
      </c>
    </row>
    <row r="162" spans="1:3">
      <c r="A162" s="41">
        <v>1930</v>
      </c>
      <c r="B162" s="38">
        <v>10.1</v>
      </c>
      <c r="C162" s="5">
        <f t="shared" si="2"/>
        <v>1.6999999999999993</v>
      </c>
    </row>
    <row r="163" spans="1:3">
      <c r="A163" s="41">
        <v>1931</v>
      </c>
      <c r="B163" s="38">
        <v>8.8000000000000007</v>
      </c>
      <c r="C163" s="5">
        <f t="shared" si="2"/>
        <v>-1.2999999999999989</v>
      </c>
    </row>
    <row r="164" spans="1:3">
      <c r="A164" s="41">
        <v>1932</v>
      </c>
      <c r="B164" s="38">
        <v>9.6</v>
      </c>
      <c r="C164" s="5">
        <f t="shared" si="2"/>
        <v>0.79999999999999893</v>
      </c>
    </row>
    <row r="165" spans="1:3">
      <c r="A165" s="41">
        <v>1933</v>
      </c>
      <c r="B165" s="38">
        <v>8.9</v>
      </c>
      <c r="C165" s="5">
        <f t="shared" si="2"/>
        <v>-0.69999999999999929</v>
      </c>
    </row>
    <row r="166" spans="1:3">
      <c r="A166" s="41">
        <v>1934</v>
      </c>
      <c r="B166" s="38">
        <v>11.3</v>
      </c>
      <c r="C166" s="5">
        <f t="shared" si="2"/>
        <v>2.4000000000000004</v>
      </c>
    </row>
    <row r="167" spans="1:3">
      <c r="A167" s="41">
        <v>1935</v>
      </c>
      <c r="B167" s="38">
        <v>10</v>
      </c>
      <c r="C167" s="5">
        <f t="shared" si="2"/>
        <v>-1.3000000000000007</v>
      </c>
    </row>
    <row r="168" spans="1:3">
      <c r="A168" s="41">
        <v>1936</v>
      </c>
      <c r="B168" s="38">
        <v>9.8000000000000007</v>
      </c>
      <c r="C168" s="5">
        <f t="shared" si="2"/>
        <v>-0.19999999999999929</v>
      </c>
    </row>
    <row r="169" spans="1:3">
      <c r="A169" s="41">
        <v>1937</v>
      </c>
      <c r="B169" s="38">
        <v>10.199999999999999</v>
      </c>
      <c r="C169" s="5">
        <f t="shared" si="2"/>
        <v>0.39999999999999858</v>
      </c>
    </row>
    <row r="170" spans="1:3">
      <c r="A170" s="41">
        <v>1938</v>
      </c>
      <c r="B170" s="38">
        <v>10.1</v>
      </c>
      <c r="C170" s="5">
        <f t="shared" si="2"/>
        <v>-9.9999999999999645E-2</v>
      </c>
    </row>
    <row r="171" spans="1:3">
      <c r="A171" s="41">
        <v>1939</v>
      </c>
      <c r="B171" s="38">
        <v>9.6999999999999993</v>
      </c>
      <c r="C171" s="5">
        <f t="shared" si="2"/>
        <v>-0.40000000000000036</v>
      </c>
    </row>
    <row r="172" spans="1:3">
      <c r="A172" s="41">
        <v>1940</v>
      </c>
      <c r="B172" s="38">
        <v>7.5</v>
      </c>
      <c r="C172" s="5">
        <f t="shared" si="2"/>
        <v>-2.1999999999999993</v>
      </c>
    </row>
    <row r="173" spans="1:3">
      <c r="A173" s="41">
        <v>1941</v>
      </c>
      <c r="B173" s="38">
        <v>8.1999999999999993</v>
      </c>
      <c r="C173" s="5">
        <f t="shared" si="2"/>
        <v>0.69999999999999929</v>
      </c>
    </row>
    <row r="174" spans="1:3">
      <c r="A174" s="41">
        <v>1942</v>
      </c>
      <c r="B174" s="38">
        <v>8.6</v>
      </c>
      <c r="C174" s="5">
        <f t="shared" si="2"/>
        <v>0.40000000000000036</v>
      </c>
    </row>
    <row r="175" spans="1:3">
      <c r="A175" s="41">
        <v>1943</v>
      </c>
      <c r="B175" s="38">
        <v>10.199999999999999</v>
      </c>
      <c r="C175" s="5">
        <f t="shared" si="2"/>
        <v>1.5999999999999996</v>
      </c>
    </row>
    <row r="176" spans="1:3">
      <c r="A176" s="41">
        <v>1944</v>
      </c>
      <c r="B176" s="38">
        <v>9.6</v>
      </c>
      <c r="C176" s="5">
        <f t="shared" si="2"/>
        <v>-0.59999999999999964</v>
      </c>
    </row>
    <row r="177" spans="1:9">
      <c r="A177" s="41">
        <v>1945</v>
      </c>
      <c r="B177" s="38">
        <v>10.3</v>
      </c>
      <c r="C177" s="5">
        <f t="shared" si="2"/>
        <v>0.70000000000000107</v>
      </c>
    </row>
    <row r="178" spans="1:9">
      <c r="A178" s="41">
        <v>1946</v>
      </c>
      <c r="B178" s="38">
        <v>9.8000000000000007</v>
      </c>
      <c r="C178" s="5">
        <f t="shared" si="2"/>
        <v>-0.5</v>
      </c>
    </row>
    <row r="179" spans="1:9">
      <c r="A179" s="41">
        <v>1947</v>
      </c>
      <c r="B179" s="38">
        <v>9.8000000000000007</v>
      </c>
      <c r="C179" s="5">
        <f t="shared" si="2"/>
        <v>0</v>
      </c>
    </row>
    <row r="180" spans="1:9">
      <c r="A180" s="41">
        <v>1948</v>
      </c>
      <c r="B180" s="38">
        <v>10.4</v>
      </c>
      <c r="C180" s="5">
        <f t="shared" si="2"/>
        <v>0.59999999999999964</v>
      </c>
    </row>
    <row r="181" spans="1:9">
      <c r="A181" s="41">
        <v>1949</v>
      </c>
      <c r="B181" s="38">
        <v>10.4</v>
      </c>
      <c r="C181" s="5">
        <f t="shared" si="2"/>
        <v>0</v>
      </c>
    </row>
    <row r="182" spans="1:9">
      <c r="A182" s="41">
        <v>1950</v>
      </c>
      <c r="B182" s="38">
        <v>10.199999999999999</v>
      </c>
      <c r="C182" s="5">
        <f t="shared" si="2"/>
        <v>-0.20000000000000107</v>
      </c>
    </row>
    <row r="183" spans="1:9">
      <c r="A183" s="41">
        <v>1951</v>
      </c>
      <c r="B183" s="38">
        <v>10.4</v>
      </c>
      <c r="C183" s="5">
        <f t="shared" si="2"/>
        <v>0.20000000000000107</v>
      </c>
    </row>
    <row r="184" spans="1:9">
      <c r="A184" s="41">
        <v>1952</v>
      </c>
      <c r="B184" s="38">
        <v>9.6999999999999993</v>
      </c>
      <c r="C184" s="5">
        <f t="shared" si="2"/>
        <v>-0.70000000000000107</v>
      </c>
    </row>
    <row r="185" spans="1:9">
      <c r="A185" s="41">
        <v>1953</v>
      </c>
      <c r="B185" s="38">
        <v>10.5</v>
      </c>
      <c r="C185" s="5">
        <f t="shared" si="2"/>
        <v>0.80000000000000071</v>
      </c>
    </row>
    <row r="186" spans="1:9">
      <c r="A186" s="41">
        <v>1954</v>
      </c>
      <c r="B186" s="38">
        <v>9.1</v>
      </c>
      <c r="C186" s="5">
        <f t="shared" si="2"/>
        <v>-1.4000000000000004</v>
      </c>
      <c r="I186" t="s">
        <v>15</v>
      </c>
    </row>
    <row r="187" spans="1:9">
      <c r="A187" s="41">
        <v>1955</v>
      </c>
      <c r="B187" s="38">
        <v>8.9</v>
      </c>
      <c r="C187" s="5">
        <f t="shared" si="2"/>
        <v>-0.19999999999999929</v>
      </c>
      <c r="H187">
        <v>1979</v>
      </c>
      <c r="I187" s="5">
        <v>9.9</v>
      </c>
    </row>
    <row r="188" spans="1:9">
      <c r="A188" s="41">
        <v>1956</v>
      </c>
      <c r="B188" s="38">
        <v>8.3000000000000007</v>
      </c>
      <c r="C188" s="5">
        <f t="shared" si="2"/>
        <v>-0.59999999999999964</v>
      </c>
      <c r="H188">
        <v>1980</v>
      </c>
      <c r="I188" s="5">
        <v>9</v>
      </c>
    </row>
    <row r="189" spans="1:9">
      <c r="A189" s="41">
        <v>1957</v>
      </c>
      <c r="B189" s="38">
        <v>10.1</v>
      </c>
      <c r="C189" s="5">
        <f t="shared" si="2"/>
        <v>1.7999999999999989</v>
      </c>
      <c r="H189">
        <v>1981</v>
      </c>
      <c r="I189" s="5">
        <v>10.1</v>
      </c>
    </row>
    <row r="190" spans="1:9">
      <c r="A190" s="41">
        <v>1958</v>
      </c>
      <c r="B190" s="38">
        <v>9.6999999999999993</v>
      </c>
      <c r="C190" s="5">
        <f t="shared" si="2"/>
        <v>-0.40000000000000036</v>
      </c>
      <c r="H190">
        <v>1982</v>
      </c>
      <c r="I190" s="5">
        <v>10.6</v>
      </c>
    </row>
    <row r="191" spans="1:9">
      <c r="A191" s="41">
        <v>1959</v>
      </c>
      <c r="B191" s="38">
        <v>10.199999999999999</v>
      </c>
      <c r="C191" s="5">
        <f t="shared" si="2"/>
        <v>0.5</v>
      </c>
      <c r="H191">
        <v>1983</v>
      </c>
      <c r="I191" s="5">
        <v>10.9</v>
      </c>
    </row>
    <row r="192" spans="1:9">
      <c r="A192" s="41">
        <v>1960</v>
      </c>
      <c r="B192" s="38">
        <v>9.8000000000000007</v>
      </c>
      <c r="C192" s="5">
        <f t="shared" si="2"/>
        <v>-0.39999999999999858</v>
      </c>
      <c r="H192">
        <v>1984</v>
      </c>
      <c r="I192" s="5">
        <v>9.8000000000000007</v>
      </c>
    </row>
    <row r="193" spans="1:15">
      <c r="A193" s="41">
        <v>1961</v>
      </c>
      <c r="B193" s="38">
        <v>10.4</v>
      </c>
      <c r="C193" s="5">
        <f t="shared" si="2"/>
        <v>0.59999999999999964</v>
      </c>
      <c r="H193">
        <v>1985</v>
      </c>
      <c r="I193" s="5">
        <v>9.3000000000000007</v>
      </c>
    </row>
    <row r="194" spans="1:15">
      <c r="A194" s="41">
        <v>1962</v>
      </c>
      <c r="B194" s="38">
        <v>8.8000000000000007</v>
      </c>
      <c r="C194" s="5">
        <f t="shared" si="2"/>
        <v>-1.5999999999999996</v>
      </c>
      <c r="H194">
        <v>1986</v>
      </c>
      <c r="I194" s="5">
        <v>10</v>
      </c>
    </row>
    <row r="195" spans="1:15">
      <c r="A195" s="41">
        <v>1963</v>
      </c>
      <c r="B195" s="38">
        <v>9</v>
      </c>
      <c r="C195" s="5">
        <f t="shared" si="2"/>
        <v>0.19999999999999929</v>
      </c>
      <c r="H195">
        <v>1987</v>
      </c>
      <c r="I195" s="5">
        <v>9.3000000000000007</v>
      </c>
    </row>
    <row r="196" spans="1:15">
      <c r="A196" s="41">
        <v>1964</v>
      </c>
      <c r="B196" s="38">
        <v>9.6999999999999993</v>
      </c>
      <c r="C196" s="5">
        <f t="shared" ref="C196:C245" si="3">B196-B195</f>
        <v>0.69999999999999929</v>
      </c>
      <c r="H196">
        <v>1988</v>
      </c>
      <c r="I196" s="5">
        <v>10.9</v>
      </c>
    </row>
    <row r="197" spans="1:15">
      <c r="A197" s="41">
        <v>1965</v>
      </c>
      <c r="B197" s="38">
        <v>9</v>
      </c>
      <c r="C197" s="5">
        <f t="shared" si="3"/>
        <v>-0.69999999999999929</v>
      </c>
      <c r="H197">
        <v>1989</v>
      </c>
      <c r="I197" s="5">
        <v>11.2</v>
      </c>
    </row>
    <row r="198" spans="1:15">
      <c r="A198" s="41">
        <v>1966</v>
      </c>
      <c r="B198" s="38">
        <v>10.4</v>
      </c>
      <c r="C198" s="5">
        <f t="shared" si="3"/>
        <v>1.4000000000000004</v>
      </c>
      <c r="H198">
        <v>1990</v>
      </c>
      <c r="I198" s="5">
        <v>11.4</v>
      </c>
    </row>
    <row r="199" spans="1:15">
      <c r="A199" s="41">
        <v>1967</v>
      </c>
      <c r="B199" s="38">
        <v>10.7</v>
      </c>
      <c r="C199" s="5">
        <f t="shared" si="3"/>
        <v>0.29999999999999893</v>
      </c>
      <c r="H199">
        <v>1991</v>
      </c>
      <c r="I199" s="5">
        <v>10</v>
      </c>
    </row>
    <row r="200" spans="1:15">
      <c r="A200" s="41">
        <v>1968</v>
      </c>
      <c r="B200" s="38">
        <v>9.8000000000000007</v>
      </c>
      <c r="C200" s="5">
        <f t="shared" si="3"/>
        <v>-0.89999999999999858</v>
      </c>
      <c r="H200">
        <v>1992</v>
      </c>
      <c r="I200" s="5">
        <v>11.4</v>
      </c>
    </row>
    <row r="201" spans="1:15">
      <c r="A201" s="41">
        <v>1969</v>
      </c>
      <c r="B201" s="38">
        <v>9.3000000000000007</v>
      </c>
      <c r="C201" s="5">
        <f t="shared" si="3"/>
        <v>-0.5</v>
      </c>
      <c r="H201">
        <v>1993</v>
      </c>
      <c r="I201" s="5">
        <v>10.4</v>
      </c>
    </row>
    <row r="202" spans="1:15">
      <c r="A202" s="41">
        <v>1970</v>
      </c>
      <c r="B202" s="38">
        <v>9.5</v>
      </c>
      <c r="C202" s="5">
        <f t="shared" si="3"/>
        <v>0.19999999999999929</v>
      </c>
      <c r="H202">
        <v>1994</v>
      </c>
      <c r="I202" s="5">
        <v>11.6</v>
      </c>
    </row>
    <row r="203" spans="1:15">
      <c r="A203" s="41">
        <v>1971</v>
      </c>
      <c r="B203" s="38">
        <v>10.1</v>
      </c>
      <c r="C203" s="5">
        <f t="shared" si="3"/>
        <v>0.59999999999999964</v>
      </c>
      <c r="H203">
        <v>1995</v>
      </c>
      <c r="I203" s="5">
        <v>10.7</v>
      </c>
    </row>
    <row r="204" spans="1:15">
      <c r="A204" s="41">
        <v>1972</v>
      </c>
      <c r="B204" s="38">
        <v>9.8000000000000007</v>
      </c>
      <c r="C204" s="5">
        <f t="shared" si="3"/>
        <v>-0.29999999999999893</v>
      </c>
      <c r="H204">
        <v>1996</v>
      </c>
      <c r="I204" s="5">
        <v>9</v>
      </c>
    </row>
    <row r="205" spans="1:15">
      <c r="A205" s="41">
        <v>1973</v>
      </c>
      <c r="B205" s="38">
        <v>10</v>
      </c>
      <c r="C205" s="5">
        <f t="shared" si="3"/>
        <v>0.19999999999999929</v>
      </c>
      <c r="H205">
        <v>1997</v>
      </c>
      <c r="I205" s="5">
        <v>10.4</v>
      </c>
    </row>
    <row r="206" spans="1:15">
      <c r="A206" s="41">
        <v>1974</v>
      </c>
      <c r="B206" s="38">
        <v>10.199999999999999</v>
      </c>
      <c r="C206" s="5">
        <f t="shared" si="3"/>
        <v>0.19999999999999929</v>
      </c>
      <c r="H206">
        <v>1998</v>
      </c>
      <c r="I206" s="5">
        <v>11.1</v>
      </c>
      <c r="K206" s="32" t="s">
        <v>43</v>
      </c>
    </row>
    <row r="207" spans="1:15">
      <c r="A207" s="41">
        <v>1975</v>
      </c>
      <c r="B207" s="38">
        <v>10.8</v>
      </c>
      <c r="C207" s="5">
        <f t="shared" si="3"/>
        <v>0.60000000000000142</v>
      </c>
      <c r="H207">
        <v>1999</v>
      </c>
      <c r="I207" s="5">
        <v>11.3</v>
      </c>
      <c r="L207" t="s">
        <v>15</v>
      </c>
      <c r="N207" t="s">
        <v>40</v>
      </c>
      <c r="O207" s="27" t="s">
        <v>41</v>
      </c>
    </row>
    <row r="208" spans="1:15">
      <c r="A208" s="41">
        <v>1976</v>
      </c>
      <c r="B208" s="38">
        <v>10.7</v>
      </c>
      <c r="C208" s="5">
        <f t="shared" si="3"/>
        <v>-0.10000000000000142</v>
      </c>
      <c r="H208">
        <v>2000</v>
      </c>
      <c r="I208" s="29">
        <v>12</v>
      </c>
      <c r="K208">
        <v>2000</v>
      </c>
      <c r="L208" s="5">
        <v>11.8</v>
      </c>
      <c r="N208">
        <v>2000</v>
      </c>
      <c r="O208" s="29">
        <v>12</v>
      </c>
    </row>
    <row r="209" spans="1:19">
      <c r="A209" s="41">
        <v>1977</v>
      </c>
      <c r="B209" s="38">
        <v>10.199999999999999</v>
      </c>
      <c r="C209" s="5">
        <f t="shared" si="3"/>
        <v>-0.5</v>
      </c>
      <c r="H209">
        <v>2001</v>
      </c>
      <c r="I209" s="25">
        <v>10.6</v>
      </c>
      <c r="K209">
        <v>2001</v>
      </c>
      <c r="L209" s="25">
        <v>10.6</v>
      </c>
      <c r="N209">
        <v>2001</v>
      </c>
      <c r="O209" s="25">
        <v>10.6</v>
      </c>
    </row>
    <row r="210" spans="1:19">
      <c r="A210" s="41">
        <v>1978</v>
      </c>
      <c r="B210" s="38">
        <v>9.6</v>
      </c>
      <c r="C210" s="5">
        <f t="shared" si="3"/>
        <v>-0.59999999999999964</v>
      </c>
      <c r="H210">
        <v>2002</v>
      </c>
      <c r="I210" s="25">
        <v>11.4</v>
      </c>
      <c r="K210">
        <v>2002</v>
      </c>
      <c r="L210" s="25">
        <v>11.4</v>
      </c>
      <c r="N210">
        <v>2002</v>
      </c>
      <c r="O210" s="29">
        <v>11.4</v>
      </c>
    </row>
    <row r="211" spans="1:19">
      <c r="A211" s="41">
        <v>1979</v>
      </c>
      <c r="B211" s="38">
        <v>9.9</v>
      </c>
      <c r="C211" s="5">
        <f t="shared" si="3"/>
        <v>0.30000000000000071</v>
      </c>
      <c r="H211">
        <v>2003</v>
      </c>
      <c r="I211" s="25">
        <v>11.2</v>
      </c>
      <c r="K211">
        <v>2003</v>
      </c>
      <c r="L211" s="25">
        <v>11.2</v>
      </c>
      <c r="N211">
        <v>2003</v>
      </c>
      <c r="O211" s="25">
        <v>11.2</v>
      </c>
    </row>
    <row r="212" spans="1:19">
      <c r="A212" s="41">
        <v>1980</v>
      </c>
      <c r="B212" s="38">
        <v>9</v>
      </c>
      <c r="C212" s="5">
        <f t="shared" si="3"/>
        <v>-0.90000000000000036</v>
      </c>
      <c r="H212">
        <v>2004</v>
      </c>
      <c r="I212" s="25">
        <v>10.9</v>
      </c>
      <c r="K212">
        <v>2004</v>
      </c>
      <c r="L212" s="25">
        <v>10.9</v>
      </c>
      <c r="N212">
        <v>2004</v>
      </c>
      <c r="O212" s="25">
        <v>10.9</v>
      </c>
    </row>
    <row r="213" spans="1:19">
      <c r="A213" s="41">
        <v>1981</v>
      </c>
      <c r="B213" s="38">
        <v>10.1</v>
      </c>
      <c r="C213" s="5">
        <f t="shared" si="3"/>
        <v>1.0999999999999996</v>
      </c>
      <c r="H213">
        <v>2005</v>
      </c>
      <c r="I213" s="26">
        <v>10.9</v>
      </c>
      <c r="K213">
        <v>2005</v>
      </c>
      <c r="L213" s="26">
        <v>10.9</v>
      </c>
      <c r="N213">
        <v>2005</v>
      </c>
      <c r="O213" s="26">
        <v>10.9</v>
      </c>
    </row>
    <row r="214" spans="1:19">
      <c r="A214" s="41">
        <v>1982</v>
      </c>
      <c r="B214" s="38">
        <v>10.6</v>
      </c>
      <c r="C214" s="5">
        <f t="shared" si="3"/>
        <v>0.5</v>
      </c>
      <c r="H214">
        <v>2006</v>
      </c>
      <c r="I214" s="26">
        <v>11.3</v>
      </c>
      <c r="K214">
        <v>2006</v>
      </c>
      <c r="L214" s="26">
        <v>11.3</v>
      </c>
      <c r="N214">
        <v>2006</v>
      </c>
      <c r="O214" s="30">
        <v>11.3</v>
      </c>
    </row>
    <row r="215" spans="1:19">
      <c r="A215" s="41">
        <v>1983</v>
      </c>
      <c r="B215" s="38">
        <v>10.9</v>
      </c>
      <c r="C215" s="5">
        <f t="shared" si="3"/>
        <v>0.30000000000000071</v>
      </c>
      <c r="H215">
        <v>2007</v>
      </c>
      <c r="I215" s="25">
        <v>12.1</v>
      </c>
      <c r="K215">
        <v>2007</v>
      </c>
      <c r="L215" s="25">
        <v>12.1</v>
      </c>
      <c r="N215">
        <v>2007</v>
      </c>
      <c r="O215" s="25">
        <v>12.1</v>
      </c>
    </row>
    <row r="216" spans="1:19">
      <c r="A216" s="41">
        <v>1984</v>
      </c>
      <c r="B216" s="38">
        <v>9.8000000000000007</v>
      </c>
      <c r="C216" s="5">
        <f t="shared" si="3"/>
        <v>-1.0999999999999996</v>
      </c>
      <c r="H216">
        <v>2008</v>
      </c>
      <c r="I216" s="25">
        <v>11.7</v>
      </c>
      <c r="K216">
        <v>2008</v>
      </c>
      <c r="L216" s="25">
        <v>11.7</v>
      </c>
      <c r="N216">
        <v>2008</v>
      </c>
      <c r="O216" s="25">
        <v>11.7</v>
      </c>
    </row>
    <row r="217" spans="1:19">
      <c r="A217" s="41">
        <v>1985</v>
      </c>
      <c r="B217" s="38">
        <v>9.3000000000000007</v>
      </c>
      <c r="C217" s="5">
        <f t="shared" si="3"/>
        <v>-0.5</v>
      </c>
      <c r="H217">
        <v>2009</v>
      </c>
      <c r="I217" s="25">
        <v>11.4</v>
      </c>
      <c r="K217">
        <v>2009</v>
      </c>
      <c r="L217" s="25">
        <v>11.4</v>
      </c>
      <c r="N217">
        <v>2009</v>
      </c>
      <c r="O217" s="29">
        <v>11.4</v>
      </c>
    </row>
    <row r="218" spans="1:19">
      <c r="A218" s="41">
        <v>1986</v>
      </c>
      <c r="B218" s="38">
        <v>10</v>
      </c>
      <c r="C218" s="5">
        <f t="shared" si="3"/>
        <v>0.69999999999999929</v>
      </c>
      <c r="H218">
        <v>2010</v>
      </c>
      <c r="I218" s="31">
        <v>10</v>
      </c>
      <c r="N218">
        <v>2010</v>
      </c>
      <c r="O218" s="31">
        <v>10</v>
      </c>
      <c r="P218" s="32" t="s">
        <v>42</v>
      </c>
      <c r="S218" s="27" t="s">
        <v>41</v>
      </c>
    </row>
    <row r="219" spans="1:19">
      <c r="A219" s="41">
        <v>1987</v>
      </c>
      <c r="B219" s="38">
        <v>9.3000000000000007</v>
      </c>
      <c r="C219" s="5">
        <f t="shared" si="3"/>
        <v>-0.69999999999999929</v>
      </c>
      <c r="H219">
        <v>2011</v>
      </c>
      <c r="I219" s="28">
        <v>11.6</v>
      </c>
      <c r="N219">
        <v>2011</v>
      </c>
      <c r="O219" s="29">
        <v>11.6</v>
      </c>
    </row>
    <row r="220" spans="1:19">
      <c r="A220" s="41">
        <v>1988</v>
      </c>
      <c r="B220" s="38">
        <v>10.9</v>
      </c>
      <c r="C220" s="5">
        <f t="shared" si="3"/>
        <v>1.5999999999999996</v>
      </c>
    </row>
    <row r="221" spans="1:19">
      <c r="A221" s="41">
        <v>1989</v>
      </c>
      <c r="B221" s="38">
        <v>11.2</v>
      </c>
      <c r="C221" s="5">
        <f t="shared" si="3"/>
        <v>0.29999999999999893</v>
      </c>
    </row>
    <row r="222" spans="1:19">
      <c r="A222" s="41">
        <v>1990</v>
      </c>
      <c r="B222" s="38">
        <v>11.4</v>
      </c>
      <c r="C222" s="5">
        <f t="shared" si="3"/>
        <v>0.20000000000000107</v>
      </c>
      <c r="D222" s="5">
        <v>11.355000000000002</v>
      </c>
    </row>
    <row r="223" spans="1:19">
      <c r="A223" s="41">
        <v>1991</v>
      </c>
      <c r="B223" s="38">
        <v>10</v>
      </c>
      <c r="C223" s="5">
        <f t="shared" si="3"/>
        <v>-1.4000000000000004</v>
      </c>
      <c r="D223" s="5">
        <v>10.004166666666666</v>
      </c>
    </row>
    <row r="224" spans="1:19">
      <c r="A224" s="41">
        <v>1992</v>
      </c>
      <c r="B224" s="38">
        <v>11.4</v>
      </c>
      <c r="C224" s="5">
        <f t="shared" si="3"/>
        <v>1.4000000000000004</v>
      </c>
      <c r="D224" s="5">
        <v>11.403333333333334</v>
      </c>
    </row>
    <row r="225" spans="1:9">
      <c r="A225" s="41">
        <v>1993</v>
      </c>
      <c r="B225" s="38">
        <v>10.4</v>
      </c>
      <c r="C225" s="5">
        <f t="shared" si="3"/>
        <v>-1</v>
      </c>
      <c r="D225" s="5">
        <v>10.420833333333334</v>
      </c>
    </row>
    <row r="226" spans="1:9">
      <c r="A226" s="41">
        <v>1994</v>
      </c>
      <c r="B226" s="38">
        <v>11.6</v>
      </c>
      <c r="C226" s="5">
        <f t="shared" si="3"/>
        <v>1.1999999999999993</v>
      </c>
      <c r="D226" s="5">
        <v>11.651666666666666</v>
      </c>
    </row>
    <row r="227" spans="1:9">
      <c r="A227" s="41">
        <v>1995</v>
      </c>
      <c r="B227" s="38">
        <v>10.7</v>
      </c>
      <c r="C227" s="5">
        <f t="shared" si="3"/>
        <v>-0.90000000000000036</v>
      </c>
      <c r="D227" s="5">
        <v>10.666666666666666</v>
      </c>
    </row>
    <row r="228" spans="1:9">
      <c r="A228" s="41">
        <v>1996</v>
      </c>
      <c r="B228" s="38">
        <v>9</v>
      </c>
      <c r="C228" s="5">
        <f t="shared" si="3"/>
        <v>-1.6999999999999993</v>
      </c>
      <c r="D228" s="5">
        <v>8.9625000000000004</v>
      </c>
    </row>
    <row r="229" spans="1:9">
      <c r="A229" s="41">
        <v>1997</v>
      </c>
      <c r="B229" s="38">
        <v>10.4</v>
      </c>
      <c r="C229" s="5">
        <f t="shared" si="3"/>
        <v>1.4000000000000004</v>
      </c>
      <c r="D229" s="5">
        <v>10.409166666666666</v>
      </c>
    </row>
    <row r="230" spans="1:9">
      <c r="A230" s="41">
        <v>1998</v>
      </c>
      <c r="B230" s="38">
        <v>11.1</v>
      </c>
      <c r="C230" s="5">
        <f t="shared" si="3"/>
        <v>0.69999999999999929</v>
      </c>
      <c r="D230" s="42">
        <v>11.059166666666668</v>
      </c>
    </row>
    <row r="231" spans="1:9">
      <c r="A231" s="41">
        <v>1999</v>
      </c>
      <c r="B231" s="38">
        <v>11.3</v>
      </c>
      <c r="C231" s="5">
        <f t="shared" si="3"/>
        <v>0.20000000000000107</v>
      </c>
      <c r="D231" s="42">
        <v>11.3125</v>
      </c>
      <c r="E231" t="s">
        <v>28</v>
      </c>
      <c r="F231">
        <f>COUNTIF(C3:C238,"&gt;0")</f>
        <v>120</v>
      </c>
    </row>
    <row r="232" spans="1:9">
      <c r="A232" s="41">
        <v>2000</v>
      </c>
      <c r="B232" s="43">
        <v>12</v>
      </c>
      <c r="C232" s="5">
        <f t="shared" si="3"/>
        <v>0.69999999999999929</v>
      </c>
      <c r="D232" s="42">
        <v>11.950833333333335</v>
      </c>
      <c r="I232" s="24"/>
    </row>
    <row r="233" spans="1:9">
      <c r="A233" s="41">
        <v>2001</v>
      </c>
      <c r="B233" s="43">
        <v>10.6</v>
      </c>
      <c r="C233" s="5">
        <f t="shared" si="3"/>
        <v>-1.4000000000000004</v>
      </c>
      <c r="D233" s="42">
        <v>10.643333333333334</v>
      </c>
    </row>
    <row r="234" spans="1:9">
      <c r="A234" s="41">
        <v>2002</v>
      </c>
      <c r="B234" s="43">
        <v>11.4</v>
      </c>
      <c r="C234" s="5">
        <f t="shared" si="3"/>
        <v>0.80000000000000071</v>
      </c>
      <c r="D234" s="42">
        <v>11.3725</v>
      </c>
    </row>
    <row r="235" spans="1:9">
      <c r="A235" s="41">
        <v>2003</v>
      </c>
      <c r="B235" s="43">
        <v>11.2</v>
      </c>
      <c r="C235" s="5">
        <f t="shared" si="3"/>
        <v>-0.20000000000000107</v>
      </c>
      <c r="D235" s="42">
        <v>11.160833333333331</v>
      </c>
      <c r="G235" t="s">
        <v>30</v>
      </c>
    </row>
    <row r="236" spans="1:9">
      <c r="A236" s="41">
        <v>2004</v>
      </c>
      <c r="B236" s="43">
        <v>10.9</v>
      </c>
      <c r="C236" s="5">
        <f t="shared" si="3"/>
        <v>-0.29999999999999893</v>
      </c>
      <c r="D236" s="42">
        <v>10.868333333333334</v>
      </c>
      <c r="E236" s="62" t="s">
        <v>46</v>
      </c>
      <c r="F236" s="20">
        <f>AVERAGE(B2:B245)</f>
        <v>9.6352459016393439</v>
      </c>
    </row>
    <row r="237" spans="1:9">
      <c r="A237" s="41">
        <v>2005</v>
      </c>
      <c r="B237" s="44">
        <v>10.9</v>
      </c>
      <c r="C237" s="5">
        <f t="shared" si="3"/>
        <v>0</v>
      </c>
      <c r="D237" s="42">
        <v>10.8775</v>
      </c>
      <c r="E237" s="61" t="s">
        <v>47</v>
      </c>
      <c r="F237" s="19">
        <f>AVERAGE(B146:B245)</f>
        <v>10.027999999999997</v>
      </c>
      <c r="G237" s="19">
        <f t="shared" ref="G237:G240" si="4">F237-$F$236</f>
        <v>0.392754098360653</v>
      </c>
    </row>
    <row r="238" spans="1:9">
      <c r="A238" s="41">
        <v>2006</v>
      </c>
      <c r="B238" s="44">
        <v>11.3</v>
      </c>
      <c r="C238" s="5">
        <f t="shared" si="3"/>
        <v>0.40000000000000036</v>
      </c>
      <c r="D238" s="42">
        <v>11.290833333333333</v>
      </c>
      <c r="E238" s="61" t="s">
        <v>48</v>
      </c>
      <c r="F238" s="19">
        <f>AVERAGE(B216:B245)</f>
        <v>10.840000000000002</v>
      </c>
      <c r="G238" s="19">
        <f t="shared" si="4"/>
        <v>1.2047540983606577</v>
      </c>
    </row>
    <row r="239" spans="1:9">
      <c r="A239" s="41">
        <v>2007</v>
      </c>
      <c r="B239" s="43">
        <v>12.1</v>
      </c>
      <c r="C239" s="5">
        <f t="shared" si="3"/>
        <v>0.79999999999999893</v>
      </c>
      <c r="D239" s="5">
        <v>12.123333333333335</v>
      </c>
      <c r="E239" s="61" t="s">
        <v>49</v>
      </c>
      <c r="F239" s="19">
        <f>AVERAGE(B230:B245)</f>
        <v>11.237500000000001</v>
      </c>
      <c r="G239" s="19">
        <f t="shared" si="4"/>
        <v>1.6022540983606568</v>
      </c>
    </row>
    <row r="240" spans="1:9">
      <c r="A240" s="41">
        <v>2008</v>
      </c>
      <c r="B240" s="43">
        <v>11.7</v>
      </c>
      <c r="C240" s="5">
        <f t="shared" si="3"/>
        <v>-0.40000000000000036</v>
      </c>
      <c r="D240" s="5">
        <v>11.741666666666667</v>
      </c>
      <c r="E240" t="s">
        <v>29</v>
      </c>
      <c r="F240" s="19">
        <f>AVERAGE(B234:B245)</f>
        <v>11.233333333333334</v>
      </c>
      <c r="G240" s="19">
        <f t="shared" si="4"/>
        <v>1.5980874316939904</v>
      </c>
    </row>
    <row r="241" spans="1:7">
      <c r="A241" s="41">
        <v>2009</v>
      </c>
      <c r="B241" s="43">
        <v>11.4</v>
      </c>
      <c r="C241" s="5">
        <f t="shared" si="3"/>
        <v>-0.29999999999999893</v>
      </c>
      <c r="D241" s="5">
        <v>11.378333333333332</v>
      </c>
      <c r="F241" s="19"/>
      <c r="G241" s="19"/>
    </row>
    <row r="242" spans="1:7">
      <c r="A242" s="41">
        <v>2010</v>
      </c>
      <c r="B242" s="43">
        <v>10</v>
      </c>
      <c r="C242" s="5">
        <f t="shared" si="3"/>
        <v>-1.4000000000000004</v>
      </c>
      <c r="D242" s="5">
        <v>10.016666666666667</v>
      </c>
      <c r="F242" s="18"/>
      <c r="G242" s="19"/>
    </row>
    <row r="243" spans="1:7">
      <c r="A243" s="45">
        <v>2011</v>
      </c>
      <c r="B243" s="46">
        <v>11.6</v>
      </c>
      <c r="C243" s="5">
        <f t="shared" si="3"/>
        <v>1.5999999999999996</v>
      </c>
      <c r="D243" s="5">
        <v>11.629353878648233</v>
      </c>
      <c r="F243" s="18"/>
      <c r="G243" s="19"/>
    </row>
    <row r="244" spans="1:7">
      <c r="A244" s="60">
        <v>2012</v>
      </c>
      <c r="B244" s="63">
        <v>11.5</v>
      </c>
      <c r="C244" s="5">
        <f t="shared" si="3"/>
        <v>-9.9999999999999645E-2</v>
      </c>
      <c r="D244" s="5">
        <v>11.516666666666666</v>
      </c>
      <c r="E244" s="61"/>
    </row>
    <row r="245" spans="1:7">
      <c r="A245" s="64">
        <v>2013</v>
      </c>
      <c r="B245" s="47">
        <v>10.8</v>
      </c>
      <c r="C245" s="5">
        <f t="shared" si="3"/>
        <v>-0.69999999999999929</v>
      </c>
    </row>
    <row r="246" spans="1:7">
      <c r="B246" s="22" t="s">
        <v>31</v>
      </c>
      <c r="C246" s="21"/>
      <c r="D246" s="21"/>
      <c r="E246" s="21"/>
      <c r="F246" s="21"/>
      <c r="G246" s="21"/>
    </row>
    <row r="248" spans="1:7">
      <c r="E248" s="24" t="s">
        <v>32</v>
      </c>
    </row>
    <row r="249" spans="1:7">
      <c r="E249" s="24" t="s">
        <v>33</v>
      </c>
    </row>
    <row r="250" spans="1:7">
      <c r="E250" s="24" t="s">
        <v>34</v>
      </c>
    </row>
    <row r="251" spans="1:7">
      <c r="E251" s="24" t="s">
        <v>35</v>
      </c>
    </row>
    <row r="252" spans="1:7">
      <c r="E252" s="24" t="s">
        <v>36</v>
      </c>
    </row>
    <row r="253" spans="1:7">
      <c r="E253" t="s">
        <v>37</v>
      </c>
    </row>
    <row r="254" spans="1:7">
      <c r="E254" t="s">
        <v>38</v>
      </c>
    </row>
    <row r="255" spans="1:7">
      <c r="E255" t="s">
        <v>39</v>
      </c>
    </row>
    <row r="257" spans="5:5">
      <c r="E257" s="32" t="s">
        <v>45</v>
      </c>
    </row>
  </sheetData>
  <phoneticPr fontId="4" type="noConversion"/>
  <hyperlinks>
    <hyperlink ref="O207" r:id="rId1"/>
    <hyperlink ref="S218" r:id="rId2"/>
  </hyperlinks>
  <pageMargins left="0.78740157499999996" right="0.78740157499999996" top="0.984251969" bottom="0.984251969" header="0.4921259845" footer="0.4921259845"/>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dimension ref="A1"/>
  <sheetViews>
    <sheetView tabSelected="1" zoomScale="90" zoomScaleNormal="90" workbookViewId="0">
      <selection activeCell="G33" sqref="G33"/>
    </sheetView>
  </sheetViews>
  <sheetFormatPr defaultRowHeight="12.75"/>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2:F50"/>
  <sheetViews>
    <sheetView zoomScale="60" zoomScaleNormal="60" workbookViewId="0">
      <selection activeCell="Y51" sqref="Y51"/>
    </sheetView>
  </sheetViews>
  <sheetFormatPr defaultRowHeight="12.75"/>
  <cols>
    <col min="39" max="39" width="8.5703125" customWidth="1"/>
  </cols>
  <sheetData>
    <row r="2" spans="1:2">
      <c r="A2" s="52"/>
      <c r="B2" s="52" t="s">
        <v>15</v>
      </c>
    </row>
    <row r="3" spans="1:2">
      <c r="A3" s="53">
        <v>1979</v>
      </c>
      <c r="B3" s="54">
        <v>9.9</v>
      </c>
    </row>
    <row r="4" spans="1:2">
      <c r="A4" s="53">
        <v>1980</v>
      </c>
      <c r="B4" s="54">
        <v>9</v>
      </c>
    </row>
    <row r="5" spans="1:2">
      <c r="A5" s="53">
        <v>1981</v>
      </c>
      <c r="B5" s="54">
        <v>10.1</v>
      </c>
    </row>
    <row r="6" spans="1:2">
      <c r="A6" s="53">
        <v>1982</v>
      </c>
      <c r="B6" s="54">
        <v>10.6</v>
      </c>
    </row>
    <row r="7" spans="1:2">
      <c r="A7" s="53">
        <v>1983</v>
      </c>
      <c r="B7" s="54">
        <v>10.9</v>
      </c>
    </row>
    <row r="8" spans="1:2">
      <c r="A8" s="53">
        <v>1984</v>
      </c>
      <c r="B8" s="54">
        <v>9.8000000000000007</v>
      </c>
    </row>
    <row r="9" spans="1:2">
      <c r="A9" s="53">
        <v>1985</v>
      </c>
      <c r="B9" s="54">
        <v>9.3000000000000007</v>
      </c>
    </row>
    <row r="10" spans="1:2">
      <c r="A10" s="53">
        <v>1986</v>
      </c>
      <c r="B10" s="54">
        <v>10</v>
      </c>
    </row>
    <row r="11" spans="1:2">
      <c r="A11" s="53">
        <v>1987</v>
      </c>
      <c r="B11" s="54">
        <v>9.3000000000000007</v>
      </c>
    </row>
    <row r="12" spans="1:2">
      <c r="A12" s="53">
        <v>1988</v>
      </c>
      <c r="B12" s="54">
        <v>10.9</v>
      </c>
    </row>
    <row r="13" spans="1:2">
      <c r="A13" s="53">
        <v>1989</v>
      </c>
      <c r="B13" s="54">
        <v>11.2</v>
      </c>
    </row>
    <row r="14" spans="1:2">
      <c r="A14" s="53">
        <v>1990</v>
      </c>
      <c r="B14" s="54">
        <v>11.4</v>
      </c>
    </row>
    <row r="15" spans="1:2">
      <c r="A15" s="53">
        <v>1991</v>
      </c>
      <c r="B15" s="54">
        <v>10</v>
      </c>
    </row>
    <row r="16" spans="1:2">
      <c r="A16" s="53">
        <v>1992</v>
      </c>
      <c r="B16" s="54">
        <v>11.4</v>
      </c>
    </row>
    <row r="17" spans="1:4">
      <c r="A17" s="53">
        <v>1993</v>
      </c>
      <c r="B17" s="54">
        <v>10.4</v>
      </c>
    </row>
    <row r="18" spans="1:4">
      <c r="A18" s="53">
        <v>1994</v>
      </c>
      <c r="B18" s="54">
        <v>11.6</v>
      </c>
    </row>
    <row r="19" spans="1:4">
      <c r="A19" s="53">
        <v>1995</v>
      </c>
      <c r="B19" s="54">
        <v>10.7</v>
      </c>
    </row>
    <row r="20" spans="1:4">
      <c r="A20" s="53">
        <v>1996</v>
      </c>
      <c r="B20" s="54">
        <v>9</v>
      </c>
    </row>
    <row r="21" spans="1:4">
      <c r="A21" s="53">
        <v>1997</v>
      </c>
      <c r="B21" s="54">
        <v>10.4</v>
      </c>
    </row>
    <row r="22" spans="1:4">
      <c r="A22" s="53">
        <v>1998</v>
      </c>
      <c r="B22" s="54">
        <v>11.1</v>
      </c>
    </row>
    <row r="23" spans="1:4">
      <c r="A23" s="53">
        <v>1999</v>
      </c>
      <c r="B23" s="54">
        <v>11.3</v>
      </c>
      <c r="C23" s="32"/>
    </row>
    <row r="24" spans="1:4">
      <c r="A24" s="55">
        <v>2000</v>
      </c>
      <c r="B24" s="56">
        <v>11.8</v>
      </c>
      <c r="C24" s="50"/>
      <c r="D24" s="48"/>
    </row>
    <row r="25" spans="1:4">
      <c r="A25" s="55">
        <v>2001</v>
      </c>
      <c r="B25" s="57">
        <v>10.6</v>
      </c>
      <c r="C25" s="50"/>
      <c r="D25" s="49"/>
    </row>
    <row r="26" spans="1:4">
      <c r="A26" s="55">
        <v>2002</v>
      </c>
      <c r="B26" s="57">
        <v>11.4</v>
      </c>
      <c r="C26" s="50"/>
      <c r="D26" s="49"/>
    </row>
    <row r="27" spans="1:4">
      <c r="A27" s="55">
        <v>2003</v>
      </c>
      <c r="B27" s="57">
        <v>11.2</v>
      </c>
      <c r="C27" s="50"/>
      <c r="D27" s="49"/>
    </row>
    <row r="28" spans="1:4">
      <c r="A28" s="55">
        <v>2004</v>
      </c>
      <c r="B28" s="57">
        <v>10.9</v>
      </c>
      <c r="C28" s="50"/>
      <c r="D28" s="49"/>
    </row>
    <row r="29" spans="1:4">
      <c r="A29" s="55">
        <v>2005</v>
      </c>
      <c r="B29" s="59">
        <v>10.9</v>
      </c>
      <c r="C29" s="50"/>
      <c r="D29" s="26"/>
    </row>
    <row r="30" spans="1:4">
      <c r="A30" s="55">
        <v>2006</v>
      </c>
      <c r="B30" s="59">
        <v>11.3</v>
      </c>
      <c r="C30" s="50"/>
      <c r="D30" s="26"/>
    </row>
    <row r="31" spans="1:4">
      <c r="A31" s="55">
        <v>2007</v>
      </c>
      <c r="B31" s="57">
        <v>12.1</v>
      </c>
      <c r="C31" s="50"/>
      <c r="D31" s="49"/>
    </row>
    <row r="32" spans="1:4">
      <c r="A32" s="55">
        <v>2008</v>
      </c>
      <c r="B32" s="57">
        <v>11.7</v>
      </c>
      <c r="C32" s="50"/>
      <c r="D32" s="49"/>
    </row>
    <row r="33" spans="1:4">
      <c r="A33" s="55">
        <v>2009</v>
      </c>
      <c r="B33" s="57">
        <v>11.4</v>
      </c>
      <c r="C33" s="50"/>
      <c r="D33" s="49"/>
    </row>
    <row r="34" spans="1:4">
      <c r="A34" s="55">
        <v>2010</v>
      </c>
      <c r="B34" s="56">
        <v>10</v>
      </c>
      <c r="C34" s="50"/>
      <c r="D34" s="48"/>
    </row>
    <row r="35" spans="1:4">
      <c r="A35" s="58">
        <v>2011</v>
      </c>
      <c r="B35" s="56">
        <v>11.6</v>
      </c>
      <c r="C35" s="50"/>
      <c r="D35" s="48"/>
    </row>
    <row r="36" spans="1:4">
      <c r="A36" s="55">
        <v>2012</v>
      </c>
      <c r="B36" s="57">
        <v>11.4</v>
      </c>
      <c r="C36" s="51"/>
      <c r="D36" s="51"/>
    </row>
    <row r="37" spans="1:4">
      <c r="C37" s="51"/>
      <c r="D37" s="51"/>
    </row>
    <row r="50" spans="6:6">
      <c r="F50" s="17"/>
    </row>
  </sheetData>
  <pageMargins left="0.7" right="0.7" top="0.78740157499999996" bottom="0.78740157499999996" header="0.3" footer="0.3"/>
  <pageSetup paperSize="9"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dimension ref="A1"/>
  <sheetViews>
    <sheetView topLeftCell="AD17" zoomScale="75" workbookViewId="0">
      <selection activeCell="AK73" sqref="AK73"/>
    </sheetView>
  </sheetViews>
  <sheetFormatPr defaultRowHeight="12.75"/>
  <cols>
    <col min="1" max="1" width="2.140625" customWidth="1"/>
  </cols>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B1:AF1"/>
  <sheetViews>
    <sheetView topLeftCell="AC67" zoomScale="50" workbookViewId="0">
      <selection activeCell="BK31" sqref="BK31"/>
    </sheetView>
  </sheetViews>
  <sheetFormatPr defaultRowHeight="12.75"/>
  <sheetData>
    <row r="1" spans="2:32" ht="38.25" customHeight="1">
      <c r="B1" s="23" t="s">
        <v>31</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F1" s="21"/>
    </row>
  </sheetData>
  <phoneticPr fontId="4"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7.xml><?xml version="1.0" encoding="utf-8"?>
<worksheet xmlns="http://schemas.openxmlformats.org/spreadsheetml/2006/main" xmlns:r="http://schemas.openxmlformats.org/officeDocument/2006/relationships">
  <dimension ref="A1:R31"/>
  <sheetViews>
    <sheetView zoomScale="75" workbookViewId="0">
      <selection activeCell="C22" sqref="C22"/>
    </sheetView>
  </sheetViews>
  <sheetFormatPr defaultRowHeight="12.75"/>
  <cols>
    <col min="2" max="2" width="10.140625" customWidth="1"/>
  </cols>
  <sheetData>
    <row r="1" spans="1:18">
      <c r="C1" t="s">
        <v>18</v>
      </c>
    </row>
    <row r="2" spans="1:18" ht="15.75">
      <c r="A2" t="s">
        <v>17</v>
      </c>
      <c r="B2" t="s">
        <v>22</v>
      </c>
      <c r="E2" t="s">
        <v>24</v>
      </c>
      <c r="M2" s="14" t="s">
        <v>23</v>
      </c>
      <c r="N2" s="13"/>
      <c r="O2" s="13"/>
      <c r="P2" s="13"/>
      <c r="Q2" s="13"/>
      <c r="R2" s="13"/>
    </row>
    <row r="3" spans="1:18">
      <c r="A3">
        <v>1118</v>
      </c>
      <c r="B3" s="7">
        <v>1108.5999999999999</v>
      </c>
      <c r="D3">
        <v>1629</v>
      </c>
      <c r="E3" s="6">
        <v>2542</v>
      </c>
      <c r="J3" t="s">
        <v>21</v>
      </c>
      <c r="M3" s="13"/>
      <c r="N3" s="13"/>
      <c r="O3" s="13"/>
      <c r="P3" s="13"/>
      <c r="Q3" s="13"/>
      <c r="R3" s="13"/>
    </row>
    <row r="4" spans="1:18">
      <c r="A4" s="9">
        <v>1845</v>
      </c>
      <c r="B4" s="10">
        <v>1009.6</v>
      </c>
      <c r="D4">
        <v>1655</v>
      </c>
      <c r="E4" s="6">
        <v>3810</v>
      </c>
      <c r="I4">
        <v>1501</v>
      </c>
      <c r="J4" s="12">
        <v>4985</v>
      </c>
      <c r="M4" s="13"/>
      <c r="N4" s="13"/>
      <c r="O4" s="13"/>
      <c r="P4" s="13"/>
      <c r="Q4" s="13"/>
      <c r="R4" s="13"/>
    </row>
    <row r="5" spans="1:18">
      <c r="A5">
        <v>1832</v>
      </c>
      <c r="B5" s="7">
        <v>939.1</v>
      </c>
      <c r="D5">
        <v>1675</v>
      </c>
      <c r="E5" s="6">
        <v>2546</v>
      </c>
      <c r="F5" t="s">
        <v>19</v>
      </c>
      <c r="I5">
        <v>1629</v>
      </c>
      <c r="J5" s="12">
        <v>3332</v>
      </c>
      <c r="M5" s="13"/>
      <c r="N5" s="13"/>
      <c r="O5" s="13"/>
      <c r="P5" s="13"/>
      <c r="Q5" s="13"/>
      <c r="R5" s="13"/>
    </row>
    <row r="6" spans="1:18">
      <c r="A6">
        <v>1805</v>
      </c>
      <c r="B6" s="7">
        <v>921.8</v>
      </c>
      <c r="D6">
        <v>1682</v>
      </c>
      <c r="E6" s="6">
        <v>2512</v>
      </c>
      <c r="I6">
        <v>1655</v>
      </c>
      <c r="J6" s="12">
        <v>4757</v>
      </c>
      <c r="M6" s="13"/>
      <c r="N6" s="13"/>
      <c r="O6" s="13"/>
      <c r="P6" s="13"/>
      <c r="Q6" s="13"/>
      <c r="R6" s="13"/>
    </row>
    <row r="7" spans="1:18">
      <c r="A7">
        <v>1784</v>
      </c>
      <c r="B7" s="7">
        <v>894.6</v>
      </c>
      <c r="D7">
        <v>1712</v>
      </c>
      <c r="E7" s="6">
        <v>2914</v>
      </c>
      <c r="I7">
        <v>1675</v>
      </c>
      <c r="J7" s="12">
        <v>3337</v>
      </c>
      <c r="M7" s="13"/>
      <c r="N7" s="13"/>
      <c r="O7" s="13"/>
      <c r="P7" s="13"/>
      <c r="Q7" s="13"/>
      <c r="R7" s="13"/>
    </row>
    <row r="8" spans="1:18">
      <c r="A8">
        <v>1655</v>
      </c>
      <c r="B8" s="7">
        <v>684.9</v>
      </c>
      <c r="D8">
        <v>1762</v>
      </c>
      <c r="E8" s="6">
        <v>2466</v>
      </c>
      <c r="I8">
        <v>1712</v>
      </c>
      <c r="J8" s="12">
        <v>3750</v>
      </c>
    </row>
    <row r="9" spans="1:18">
      <c r="A9">
        <v>1501</v>
      </c>
      <c r="B9" s="7">
        <v>842.6</v>
      </c>
      <c r="D9">
        <v>1768</v>
      </c>
      <c r="E9" s="6">
        <v>2096</v>
      </c>
      <c r="I9">
        <v>1736</v>
      </c>
      <c r="J9" s="12">
        <v>3617</v>
      </c>
    </row>
    <row r="10" spans="1:18">
      <c r="A10">
        <v>1570</v>
      </c>
      <c r="B10" s="7">
        <v>815.4</v>
      </c>
      <c r="D10">
        <v>1771</v>
      </c>
      <c r="E10" s="6">
        <v>2103</v>
      </c>
      <c r="F10" s="8">
        <v>39266</v>
      </c>
      <c r="I10">
        <v>1747</v>
      </c>
      <c r="J10" s="12">
        <v>3244</v>
      </c>
    </row>
    <row r="11" spans="1:18">
      <c r="A11">
        <v>1799</v>
      </c>
      <c r="B11" s="7">
        <v>814.2</v>
      </c>
      <c r="D11">
        <v>1781</v>
      </c>
      <c r="E11" s="6">
        <v>2338</v>
      </c>
      <c r="I11">
        <v>1750</v>
      </c>
      <c r="J11" s="12">
        <v>4232</v>
      </c>
    </row>
    <row r="12" spans="1:18">
      <c r="A12">
        <v>1830</v>
      </c>
      <c r="B12" s="7">
        <v>811.7</v>
      </c>
      <c r="D12" s="16">
        <v>1784</v>
      </c>
      <c r="E12" s="15">
        <v>4420</v>
      </c>
      <c r="I12">
        <v>1804</v>
      </c>
      <c r="J12" s="12">
        <v>3100</v>
      </c>
    </row>
    <row r="13" spans="1:18">
      <c r="A13">
        <v>1595</v>
      </c>
      <c r="B13" s="7">
        <v>715.2</v>
      </c>
      <c r="D13">
        <v>1785</v>
      </c>
      <c r="E13" s="6">
        <v>2302</v>
      </c>
      <c r="I13">
        <v>1807</v>
      </c>
      <c r="J13" s="12">
        <v>3199</v>
      </c>
    </row>
    <row r="14" spans="1:18">
      <c r="A14">
        <v>1821</v>
      </c>
      <c r="B14" s="7">
        <v>707.7</v>
      </c>
      <c r="D14">
        <v>1799</v>
      </c>
      <c r="E14" s="6">
        <v>2638</v>
      </c>
      <c r="I14" s="9">
        <v>1845</v>
      </c>
      <c r="J14" s="11">
        <v>4557</v>
      </c>
    </row>
    <row r="15" spans="1:18">
      <c r="B15" s="7"/>
      <c r="D15">
        <v>1804</v>
      </c>
      <c r="E15" s="6">
        <v>2335</v>
      </c>
      <c r="I15">
        <v>1862</v>
      </c>
      <c r="J15" s="6">
        <v>3824</v>
      </c>
    </row>
    <row r="16" spans="1:18">
      <c r="A16" s="9" t="s">
        <v>26</v>
      </c>
      <c r="B16" s="10"/>
      <c r="D16">
        <v>1807</v>
      </c>
      <c r="E16" s="6">
        <v>2424</v>
      </c>
      <c r="I16">
        <v>1872</v>
      </c>
      <c r="J16" s="6">
        <v>3223</v>
      </c>
    </row>
    <row r="17" spans="1:11">
      <c r="A17" s="9" t="s">
        <v>25</v>
      </c>
      <c r="B17" s="10"/>
      <c r="D17">
        <v>1813</v>
      </c>
      <c r="E17" s="6">
        <v>2209</v>
      </c>
      <c r="I17">
        <v>1876</v>
      </c>
      <c r="J17" s="6">
        <v>3149</v>
      </c>
    </row>
    <row r="18" spans="1:11">
      <c r="A18" s="9" t="s">
        <v>27</v>
      </c>
      <c r="B18" s="10"/>
      <c r="C18" s="17"/>
      <c r="D18">
        <v>1815</v>
      </c>
      <c r="E18" s="6">
        <v>2337</v>
      </c>
      <c r="I18">
        <v>1890</v>
      </c>
      <c r="J18" s="6">
        <v>3971</v>
      </c>
      <c r="K18" s="8">
        <v>39329</v>
      </c>
    </row>
    <row r="19" spans="1:11">
      <c r="A19" s="9"/>
      <c r="B19" s="10"/>
      <c r="D19" s="16">
        <v>1845</v>
      </c>
      <c r="E19" s="15">
        <v>4500</v>
      </c>
      <c r="I19">
        <v>1940</v>
      </c>
      <c r="J19" s="6">
        <v>3245</v>
      </c>
    </row>
    <row r="20" spans="1:11">
      <c r="A20" s="9"/>
      <c r="B20" s="10"/>
      <c r="D20" s="16">
        <v>1890</v>
      </c>
      <c r="E20" s="15">
        <v>3970</v>
      </c>
      <c r="I20">
        <v>1957</v>
      </c>
      <c r="J20" s="6">
        <v>2920</v>
      </c>
    </row>
    <row r="21" spans="1:11">
      <c r="A21" s="9"/>
      <c r="B21" s="10"/>
      <c r="D21">
        <v>1954</v>
      </c>
      <c r="E21" s="6">
        <v>2920</v>
      </c>
      <c r="I21">
        <v>1981</v>
      </c>
      <c r="J21" s="6">
        <v>2400</v>
      </c>
    </row>
    <row r="22" spans="1:11">
      <c r="B22" s="7"/>
      <c r="D22" s="16">
        <v>2002</v>
      </c>
      <c r="E22" s="15">
        <v>5900</v>
      </c>
      <c r="I22" s="9">
        <v>2002</v>
      </c>
      <c r="J22" s="11">
        <v>5440</v>
      </c>
      <c r="K22" t="s">
        <v>20</v>
      </c>
    </row>
    <row r="23" spans="1:11">
      <c r="B23" s="7"/>
      <c r="E23" s="6"/>
      <c r="I23" s="6"/>
    </row>
    <row r="24" spans="1:11">
      <c r="B24" s="7"/>
      <c r="E24" s="6"/>
    </row>
    <row r="25" spans="1:11">
      <c r="B25" s="7"/>
      <c r="E25" s="6"/>
    </row>
    <row r="26" spans="1:11">
      <c r="B26" s="7"/>
      <c r="E26" s="6"/>
    </row>
    <row r="27" spans="1:11">
      <c r="B27" s="6"/>
      <c r="E27" s="6"/>
    </row>
    <row r="28" spans="1:11">
      <c r="B28" s="6"/>
    </row>
    <row r="29" spans="1:11">
      <c r="B29" s="6"/>
    </row>
    <row r="30" spans="1:11">
      <c r="B30" s="6"/>
    </row>
    <row r="31" spans="1:11">
      <c r="B31" s="6"/>
    </row>
  </sheetData>
  <phoneticPr fontId="4"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Průměr1770-2002</vt:lpstr>
      <vt:lpstr>tabulka-teploty-1770-2013</vt:lpstr>
      <vt:lpstr>graf 1770-2013</vt:lpstr>
      <vt:lpstr>trendy 1979-2012</vt:lpstr>
      <vt:lpstr>graf do2009</vt:lpstr>
      <vt:lpstr>graf do 2006</vt:lpstr>
      <vt:lpstr>povodně</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2014-03-25T18:36:00Z</dcterms:modified>
</cp:coreProperties>
</file>